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0" yWindow="75" windowWidth="19440" windowHeight="9510"/>
  </bookViews>
  <sheets>
    <sheet name="1" sheetId="1" r:id="rId1"/>
    <sheet name="2" sheetId="2" r:id="rId2"/>
    <sheet name="3" sheetId="3" r:id="rId3"/>
    <sheet name="4" sheetId="4" r:id="rId4"/>
    <sheet name="5" sheetId="5" r:id="rId5"/>
  </sheets>
  <calcPr calcId="124519"/>
</workbook>
</file>

<file path=xl/calcChain.xml><?xml version="1.0" encoding="utf-8"?>
<calcChain xmlns="http://schemas.openxmlformats.org/spreadsheetml/2006/main">
  <c r="F9" i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8"/>
  <c r="D8"/>
  <c r="D8" i="2"/>
  <c r="F9"/>
  <c r="F10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8"/>
  <c r="E30" i="5"/>
  <c r="E28" i="3"/>
  <c r="G15" i="5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14"/>
  <c r="G13"/>
  <c r="G12"/>
  <c r="G11"/>
  <c r="G10"/>
  <c r="G9"/>
  <c r="G8"/>
  <c r="D29"/>
  <c r="C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F15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D9"/>
  <c r="D8"/>
  <c r="C7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D28" i="4"/>
  <c r="D27"/>
  <c r="D26"/>
  <c r="D24"/>
  <c r="C28"/>
  <c r="C27"/>
  <c r="C26"/>
  <c r="D25"/>
  <c r="D23"/>
  <c r="D22"/>
  <c r="D21"/>
  <c r="D20"/>
  <c r="D19"/>
  <c r="D18"/>
  <c r="D17"/>
  <c r="D16"/>
  <c r="D15"/>
  <c r="D14"/>
  <c r="D13"/>
  <c r="D12"/>
  <c r="D11"/>
  <c r="D10"/>
  <c r="D9"/>
  <c r="F8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D8"/>
  <c r="C8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7"/>
  <c r="D25" i="3"/>
  <c r="D24"/>
  <c r="D23"/>
  <c r="D22"/>
  <c r="D21"/>
  <c r="D20"/>
  <c r="D19"/>
  <c r="D18"/>
  <c r="D17"/>
  <c r="D16"/>
  <c r="D15"/>
  <c r="D14"/>
  <c r="D13"/>
  <c r="D12"/>
  <c r="D11"/>
  <c r="D10"/>
  <c r="D9"/>
  <c r="F8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D8"/>
  <c r="C7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D28" i="2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C8"/>
  <c r="C9" l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D29" i="1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C8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</calcChain>
</file>

<file path=xl/sharedStrings.xml><?xml version="1.0" encoding="utf-8"?>
<sst xmlns="http://schemas.openxmlformats.org/spreadsheetml/2006/main" count="232" uniqueCount="66">
  <si>
    <t>Komunikacja: zwykła</t>
  </si>
  <si>
    <t>ROZKŁAD JAZADY</t>
  </si>
  <si>
    <t>Rozkład jazdy ważny od:</t>
  </si>
  <si>
    <t>Zezwolenie numer</t>
  </si>
  <si>
    <t>Proponowany Numer</t>
  </si>
  <si>
    <t>Linia Komunikacyjna nr.</t>
  </si>
  <si>
    <t>Przystanek</t>
  </si>
  <si>
    <t>odl.</t>
  </si>
  <si>
    <t>km</t>
  </si>
  <si>
    <t>pr.</t>
  </si>
  <si>
    <t>czas</t>
  </si>
  <si>
    <t>S</t>
  </si>
  <si>
    <t>droga</t>
  </si>
  <si>
    <t>kilometraż</t>
  </si>
  <si>
    <t>Strona</t>
  </si>
  <si>
    <t>nr. Przystanku</t>
  </si>
  <si>
    <t>Adamowo</t>
  </si>
  <si>
    <t>Guty</t>
  </si>
  <si>
    <t>Gutki</t>
  </si>
  <si>
    <t>Bęćkowo</t>
  </si>
  <si>
    <t>Tarachy</t>
  </si>
  <si>
    <t>Lipnik</t>
  </si>
  <si>
    <t>Zacieczki</t>
  </si>
  <si>
    <t>Wólka</t>
  </si>
  <si>
    <t>Rakowo</t>
  </si>
  <si>
    <t>Skaje</t>
  </si>
  <si>
    <t>Szczuczyn Szkoła Podstawowa</t>
  </si>
  <si>
    <t>Szczuczyn Gimnazjum</t>
  </si>
  <si>
    <t>Sokoły</t>
  </si>
  <si>
    <t>Koniecki Małe</t>
  </si>
  <si>
    <t>Obrytki</t>
  </si>
  <si>
    <t>Oznaczenia:</t>
  </si>
  <si>
    <t>liczba pojazdów do dziennej obsługi: 1</t>
  </si>
  <si>
    <t xml:space="preserve">podpis i pieczęć </t>
  </si>
  <si>
    <t>S - kursuje w dni nauki szkolnej</t>
  </si>
  <si>
    <t xml:space="preserve">Osoba zarządzająca: </t>
  </si>
  <si>
    <t>.................................................</t>
  </si>
  <si>
    <t>Jambrzyki</t>
  </si>
  <si>
    <t>Mazewo</t>
  </si>
  <si>
    <t>Czarnowo</t>
  </si>
  <si>
    <t>Załuski</t>
  </si>
  <si>
    <t>Czarnówek</t>
  </si>
  <si>
    <t>Chojnowo</t>
  </si>
  <si>
    <t>Szczuczyn Gimnazjum pl. Tysiącecia</t>
  </si>
  <si>
    <t>Szczuczyn Gimnazjum pl. Tysiąclecia</t>
  </si>
  <si>
    <t>Szcuczyn ZSZ</t>
  </si>
  <si>
    <t>Danowo</t>
  </si>
  <si>
    <t>Bzury</t>
  </si>
  <si>
    <t>Niedzwieckie</t>
  </si>
  <si>
    <t>Niećkowo</t>
  </si>
  <si>
    <t>Milewo</t>
  </si>
  <si>
    <t>Milewo Kolonia</t>
  </si>
  <si>
    <t>Świdry Awissa</t>
  </si>
  <si>
    <t>Szcuczyn Szkoła Podstawowa</t>
  </si>
  <si>
    <t>Niedźwiedzkie</t>
  </si>
  <si>
    <t>Milewo Kol.</t>
  </si>
  <si>
    <t>Szcuczyn Gimnazjum pl. Tysiąclecia</t>
  </si>
  <si>
    <t>Niedzwiedzkie</t>
  </si>
  <si>
    <t xml:space="preserve">Koniecki Małe </t>
  </si>
  <si>
    <t>Bęckowo</t>
  </si>
  <si>
    <t>I</t>
  </si>
  <si>
    <t xml:space="preserve"> </t>
  </si>
  <si>
    <t>LINIA: Szczuczyn - Szczuczyn przez Chojnowo, Bzury</t>
  </si>
  <si>
    <t>Szczuczyn ZSZ</t>
  </si>
  <si>
    <t>LINIA:  Szczuczyn - Szczuczyn przez Chojnowo, Bzury</t>
  </si>
  <si>
    <t>LINIA: Szczuczyn - Szczuczyn przez Bęćkowo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</si>
</sst>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rgb="FF000000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8"/>
      <color rgb="FFFF0000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1" fontId="5" fillId="0" borderId="0" xfId="0" applyNumberFormat="1" applyFont="1"/>
    <xf numFmtId="1" fontId="4" fillId="2" borderId="0" xfId="0" applyNumberFormat="1" applyFont="1" applyFill="1"/>
    <xf numFmtId="1" fontId="3" fillId="2" borderId="0" xfId="0" applyNumberFormat="1" applyFont="1" applyFill="1"/>
    <xf numFmtId="0" fontId="3" fillId="2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1" fontId="9" fillId="0" borderId="0" xfId="0" applyNumberFormat="1" applyFont="1"/>
    <xf numFmtId="1" fontId="8" fillId="2" borderId="0" xfId="0" applyNumberFormat="1" applyFont="1" applyFill="1"/>
    <xf numFmtId="1" fontId="7" fillId="2" borderId="0" xfId="0" applyNumberFormat="1" applyFont="1" applyFill="1"/>
    <xf numFmtId="0" fontId="7" fillId="2" borderId="0" xfId="0" applyFont="1" applyFill="1"/>
    <xf numFmtId="0" fontId="1" fillId="0" borderId="1" xfId="0" applyFont="1" applyFill="1" applyBorder="1"/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0" fontId="2" fillId="0" borderId="1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>
      <selection activeCell="J22" sqref="J22"/>
    </sheetView>
  </sheetViews>
  <sheetFormatPr defaultColWidth="8.75" defaultRowHeight="11.25"/>
  <cols>
    <col min="1" max="1" width="21.25" style="1" customWidth="1"/>
    <col min="2" max="2" width="6.75" style="1" customWidth="1"/>
    <col min="3" max="3" width="7.375" style="1" customWidth="1"/>
    <col min="4" max="4" width="8.25" style="1" customWidth="1"/>
    <col min="5" max="5" width="7" style="1" customWidth="1"/>
    <col min="6" max="6" width="7.75" style="1" customWidth="1"/>
    <col min="7" max="8" width="11.25" style="1" customWidth="1"/>
    <col min="9" max="9" width="10.125" style="1" customWidth="1"/>
    <col min="10" max="10" width="12.375" style="1" customWidth="1"/>
    <col min="11" max="16384" width="8.75" style="1"/>
  </cols>
  <sheetData>
    <row r="1" spans="1:10">
      <c r="E1" s="1" t="s">
        <v>1</v>
      </c>
    </row>
    <row r="2" spans="1:10">
      <c r="E2" s="1" t="s">
        <v>65</v>
      </c>
    </row>
    <row r="3" spans="1:10">
      <c r="A3" s="1" t="s">
        <v>2</v>
      </c>
    </row>
    <row r="4" spans="1:10">
      <c r="A4" s="1" t="s">
        <v>0</v>
      </c>
      <c r="B4" s="1" t="s">
        <v>3</v>
      </c>
      <c r="G4" s="1" t="s">
        <v>4</v>
      </c>
      <c r="I4" s="1" t="s">
        <v>5</v>
      </c>
    </row>
    <row r="6" spans="1:10">
      <c r="A6" s="2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2" t="s">
        <v>11</v>
      </c>
      <c r="G6" s="3" t="s">
        <v>12</v>
      </c>
      <c r="H6" s="3" t="s">
        <v>13</v>
      </c>
      <c r="I6" s="3" t="s">
        <v>14</v>
      </c>
      <c r="J6" s="3" t="s">
        <v>15</v>
      </c>
    </row>
    <row r="7" spans="1:10">
      <c r="A7" s="4" t="s">
        <v>63</v>
      </c>
      <c r="B7" s="3"/>
      <c r="C7" s="3"/>
      <c r="D7" s="3"/>
      <c r="E7" s="3"/>
      <c r="F7" s="23">
        <v>0.28472222222222221</v>
      </c>
      <c r="G7" s="3"/>
      <c r="H7" s="3"/>
      <c r="I7" s="3"/>
      <c r="J7" s="3"/>
    </row>
    <row r="8" spans="1:10">
      <c r="A8" s="4" t="s">
        <v>16</v>
      </c>
      <c r="B8" s="5">
        <v>3</v>
      </c>
      <c r="C8" s="5">
        <f>B8</f>
        <v>3</v>
      </c>
      <c r="D8" s="3">
        <f t="shared" ref="D8:D29" si="0">B8*60/E8</f>
        <v>36</v>
      </c>
      <c r="E8" s="3">
        <v>5</v>
      </c>
      <c r="F8" s="6">
        <f t="shared" ref="F8:F29" si="1">F7+TIME(0,E8,0)</f>
        <v>0.28819444444444442</v>
      </c>
      <c r="G8" s="4"/>
      <c r="H8" s="4"/>
      <c r="I8" s="4"/>
      <c r="J8" s="4"/>
    </row>
    <row r="9" spans="1:10">
      <c r="A9" s="4" t="s">
        <v>17</v>
      </c>
      <c r="B9" s="5">
        <v>1.24</v>
      </c>
      <c r="C9" s="5">
        <f>C8++B9</f>
        <v>4.24</v>
      </c>
      <c r="D9" s="3">
        <f t="shared" si="0"/>
        <v>37.200000000000003</v>
      </c>
      <c r="E9" s="3">
        <v>2</v>
      </c>
      <c r="F9" s="6">
        <f t="shared" si="1"/>
        <v>0.2895833333333333</v>
      </c>
      <c r="G9" s="4"/>
      <c r="H9" s="4"/>
      <c r="I9" s="4"/>
      <c r="J9" s="4"/>
    </row>
    <row r="10" spans="1:10">
      <c r="A10" s="4" t="s">
        <v>18</v>
      </c>
      <c r="B10" s="5">
        <v>1.47</v>
      </c>
      <c r="C10" s="5">
        <f t="shared" ref="C10:C29" si="2">C9+B10</f>
        <v>5.71</v>
      </c>
      <c r="D10" s="3">
        <f t="shared" si="0"/>
        <v>29.400000000000002</v>
      </c>
      <c r="E10" s="3">
        <v>3</v>
      </c>
      <c r="F10" s="6">
        <f t="shared" si="1"/>
        <v>0.29166666666666663</v>
      </c>
      <c r="G10" s="4"/>
      <c r="H10" s="4"/>
      <c r="I10" s="4"/>
      <c r="J10" s="4"/>
    </row>
    <row r="11" spans="1:10">
      <c r="A11" s="4" t="s">
        <v>19</v>
      </c>
      <c r="B11" s="5">
        <v>0.97</v>
      </c>
      <c r="C11" s="5">
        <f t="shared" si="2"/>
        <v>6.68</v>
      </c>
      <c r="D11" s="3">
        <f t="shared" si="0"/>
        <v>29.099999999999998</v>
      </c>
      <c r="E11" s="3">
        <v>2</v>
      </c>
      <c r="F11" s="6">
        <f t="shared" si="1"/>
        <v>0.29305555555555551</v>
      </c>
      <c r="G11" s="4"/>
      <c r="H11" s="4"/>
      <c r="I11" s="4"/>
      <c r="J11" s="4"/>
    </row>
    <row r="12" spans="1:10">
      <c r="A12" s="4" t="s">
        <v>20</v>
      </c>
      <c r="B12" s="5">
        <v>2.12</v>
      </c>
      <c r="C12" s="5">
        <f t="shared" si="2"/>
        <v>8.8000000000000007</v>
      </c>
      <c r="D12" s="3">
        <f t="shared" si="0"/>
        <v>31.8</v>
      </c>
      <c r="E12" s="3">
        <v>4</v>
      </c>
      <c r="F12" s="6">
        <f t="shared" si="1"/>
        <v>0.29583333333333328</v>
      </c>
      <c r="G12" s="4"/>
      <c r="H12" s="4"/>
      <c r="I12" s="4"/>
      <c r="J12" s="4"/>
    </row>
    <row r="13" spans="1:10">
      <c r="A13" s="4" t="s">
        <v>19</v>
      </c>
      <c r="B13" s="5">
        <v>2.12</v>
      </c>
      <c r="C13" s="5">
        <f t="shared" si="2"/>
        <v>10.920000000000002</v>
      </c>
      <c r="D13" s="3">
        <f t="shared" si="0"/>
        <v>31.8</v>
      </c>
      <c r="E13" s="3">
        <v>4</v>
      </c>
      <c r="F13" s="6">
        <f t="shared" si="1"/>
        <v>0.29861111111111105</v>
      </c>
      <c r="G13" s="4"/>
      <c r="H13" s="4"/>
      <c r="I13" s="4"/>
      <c r="J13" s="4"/>
    </row>
    <row r="14" spans="1:10">
      <c r="A14" s="4" t="s">
        <v>19</v>
      </c>
      <c r="B14" s="5">
        <v>0.66</v>
      </c>
      <c r="C14" s="5">
        <f t="shared" si="2"/>
        <v>11.580000000000002</v>
      </c>
      <c r="D14" s="3">
        <f t="shared" si="0"/>
        <v>39.6</v>
      </c>
      <c r="E14" s="3">
        <v>1</v>
      </c>
      <c r="F14" s="6">
        <f t="shared" si="1"/>
        <v>0.29930555555555549</v>
      </c>
      <c r="G14" s="4"/>
      <c r="H14" s="4"/>
      <c r="I14" s="4"/>
      <c r="J14" s="4"/>
    </row>
    <row r="15" spans="1:10">
      <c r="A15" s="4" t="s">
        <v>21</v>
      </c>
      <c r="B15" s="5">
        <v>1.1000000000000001</v>
      </c>
      <c r="C15" s="5">
        <f t="shared" si="2"/>
        <v>12.680000000000001</v>
      </c>
      <c r="D15" s="3">
        <f t="shared" si="0"/>
        <v>33</v>
      </c>
      <c r="E15" s="3">
        <v>2</v>
      </c>
      <c r="F15" s="6">
        <f t="shared" si="1"/>
        <v>0.30069444444444438</v>
      </c>
      <c r="G15" s="4"/>
      <c r="H15" s="4"/>
      <c r="I15" s="4"/>
      <c r="J15" s="4"/>
    </row>
    <row r="16" spans="1:10">
      <c r="A16" s="4" t="s">
        <v>22</v>
      </c>
      <c r="B16" s="5">
        <v>3.96</v>
      </c>
      <c r="C16" s="5">
        <f t="shared" si="2"/>
        <v>16.64</v>
      </c>
      <c r="D16" s="3">
        <f t="shared" si="0"/>
        <v>39.6</v>
      </c>
      <c r="E16" s="3">
        <v>6</v>
      </c>
      <c r="F16" s="6">
        <f t="shared" si="1"/>
        <v>0.30486111111111103</v>
      </c>
      <c r="G16" s="4"/>
      <c r="H16" s="4"/>
      <c r="I16" s="4"/>
      <c r="J16" s="4"/>
    </row>
    <row r="17" spans="1:11">
      <c r="A17" s="4" t="s">
        <v>22</v>
      </c>
      <c r="B17" s="5">
        <v>0.8</v>
      </c>
      <c r="C17" s="5">
        <f t="shared" si="2"/>
        <v>17.440000000000001</v>
      </c>
      <c r="D17" s="3">
        <f t="shared" si="0"/>
        <v>48</v>
      </c>
      <c r="E17" s="3">
        <v>1</v>
      </c>
      <c r="F17" s="6">
        <f t="shared" si="1"/>
        <v>0.30555555555555547</v>
      </c>
      <c r="G17" s="4"/>
      <c r="H17" s="4"/>
      <c r="I17" s="4"/>
      <c r="J17" s="4"/>
    </row>
    <row r="18" spans="1:11">
      <c r="A18" s="4" t="s">
        <v>23</v>
      </c>
      <c r="B18" s="5">
        <v>1.99</v>
      </c>
      <c r="C18" s="5">
        <f t="shared" si="2"/>
        <v>19.43</v>
      </c>
      <c r="D18" s="3">
        <f t="shared" si="0"/>
        <v>39.800000000000004</v>
      </c>
      <c r="E18" s="3">
        <v>3</v>
      </c>
      <c r="F18" s="6">
        <f t="shared" si="1"/>
        <v>0.3076388888888888</v>
      </c>
      <c r="G18" s="4"/>
      <c r="H18" s="4"/>
      <c r="I18" s="4"/>
      <c r="J18" s="4"/>
    </row>
    <row r="19" spans="1:11">
      <c r="A19" s="4" t="s">
        <v>24</v>
      </c>
      <c r="B19" s="5">
        <v>1.53</v>
      </c>
      <c r="C19" s="5">
        <f t="shared" si="2"/>
        <v>20.96</v>
      </c>
      <c r="D19" s="3">
        <f t="shared" si="0"/>
        <v>30.599999999999998</v>
      </c>
      <c r="E19" s="3">
        <v>3</v>
      </c>
      <c r="F19" s="6">
        <f t="shared" si="1"/>
        <v>0.30972222222222212</v>
      </c>
      <c r="G19" s="4"/>
      <c r="H19" s="4"/>
      <c r="I19" s="4"/>
      <c r="J19" s="4"/>
    </row>
    <row r="20" spans="1:11">
      <c r="A20" s="4" t="s">
        <v>25</v>
      </c>
      <c r="B20" s="5">
        <v>1.95</v>
      </c>
      <c r="C20" s="5">
        <f t="shared" si="2"/>
        <v>22.91</v>
      </c>
      <c r="D20" s="3">
        <f t="shared" si="0"/>
        <v>39</v>
      </c>
      <c r="E20" s="3">
        <v>3</v>
      </c>
      <c r="F20" s="6">
        <f t="shared" si="1"/>
        <v>0.31180555555555545</v>
      </c>
      <c r="G20" s="4"/>
      <c r="H20" s="4"/>
      <c r="I20" s="4"/>
      <c r="J20" s="4"/>
    </row>
    <row r="21" spans="1:11">
      <c r="A21" s="4" t="s">
        <v>26</v>
      </c>
      <c r="B21" s="5">
        <v>1.38</v>
      </c>
      <c r="C21" s="5">
        <f t="shared" si="2"/>
        <v>24.29</v>
      </c>
      <c r="D21" s="3">
        <f t="shared" si="0"/>
        <v>27.599999999999998</v>
      </c>
      <c r="E21" s="3">
        <v>3</v>
      </c>
      <c r="F21" s="6">
        <f t="shared" si="1"/>
        <v>0.31388888888888877</v>
      </c>
      <c r="G21" s="4"/>
      <c r="H21" s="4"/>
      <c r="I21" s="4"/>
      <c r="J21" s="4"/>
    </row>
    <row r="22" spans="1:11">
      <c r="A22" s="4" t="s">
        <v>43</v>
      </c>
      <c r="B22" s="5">
        <v>0.93</v>
      </c>
      <c r="C22" s="5">
        <f t="shared" si="2"/>
        <v>25.22</v>
      </c>
      <c r="D22" s="3">
        <f t="shared" si="0"/>
        <v>18.600000000000001</v>
      </c>
      <c r="E22" s="3">
        <v>3</v>
      </c>
      <c r="F22" s="6">
        <f t="shared" si="1"/>
        <v>0.3159722222222221</v>
      </c>
      <c r="G22" s="4"/>
      <c r="H22" s="4"/>
      <c r="I22" s="4"/>
      <c r="J22" s="4"/>
    </row>
    <row r="23" spans="1:11">
      <c r="A23" s="4" t="s">
        <v>28</v>
      </c>
      <c r="B23" s="5">
        <v>3.42</v>
      </c>
      <c r="C23" s="5">
        <f t="shared" si="2"/>
        <v>28.64</v>
      </c>
      <c r="D23" s="3">
        <f t="shared" si="0"/>
        <v>51.3</v>
      </c>
      <c r="E23" s="3">
        <v>4</v>
      </c>
      <c r="F23" s="6">
        <f t="shared" si="1"/>
        <v>0.31874999999999987</v>
      </c>
      <c r="G23" s="4"/>
      <c r="H23" s="4"/>
      <c r="I23" s="4"/>
      <c r="J23" s="4"/>
    </row>
    <row r="24" spans="1:11">
      <c r="A24" s="4" t="s">
        <v>29</v>
      </c>
      <c r="B24" s="5">
        <v>1</v>
      </c>
      <c r="C24" s="5">
        <f t="shared" si="2"/>
        <v>29.64</v>
      </c>
      <c r="D24" s="3">
        <f t="shared" si="0"/>
        <v>30</v>
      </c>
      <c r="E24" s="3">
        <v>2</v>
      </c>
      <c r="F24" s="6">
        <f t="shared" si="1"/>
        <v>0.32013888888888875</v>
      </c>
      <c r="G24" s="4"/>
      <c r="H24" s="4"/>
      <c r="I24" s="4"/>
      <c r="J24" s="4"/>
    </row>
    <row r="25" spans="1:11">
      <c r="A25" s="4" t="s">
        <v>30</v>
      </c>
      <c r="B25" s="5">
        <v>1.86</v>
      </c>
      <c r="C25" s="5">
        <f t="shared" si="2"/>
        <v>31.5</v>
      </c>
      <c r="D25" s="3">
        <f t="shared" si="0"/>
        <v>37.200000000000003</v>
      </c>
      <c r="E25" s="3">
        <v>3</v>
      </c>
      <c r="F25" s="6">
        <f t="shared" si="1"/>
        <v>0.32222222222222208</v>
      </c>
      <c r="G25" s="4"/>
      <c r="H25" s="4"/>
      <c r="I25" s="4"/>
      <c r="J25" s="4"/>
    </row>
    <row r="26" spans="1:11">
      <c r="A26" s="4" t="s">
        <v>29</v>
      </c>
      <c r="B26" s="5">
        <v>1.96</v>
      </c>
      <c r="C26" s="5">
        <f t="shared" si="2"/>
        <v>33.46</v>
      </c>
      <c r="D26" s="3">
        <f t="shared" si="0"/>
        <v>39.199999999999996</v>
      </c>
      <c r="E26" s="3">
        <v>3</v>
      </c>
      <c r="F26" s="6">
        <f t="shared" si="1"/>
        <v>0.3243055555555554</v>
      </c>
      <c r="G26" s="4"/>
      <c r="H26" s="4"/>
      <c r="I26" s="4"/>
      <c r="J26" s="4"/>
    </row>
    <row r="27" spans="1:11">
      <c r="A27" s="4" t="s">
        <v>28</v>
      </c>
      <c r="B27" s="5">
        <v>1.1000000000000001</v>
      </c>
      <c r="C27" s="5">
        <f t="shared" si="2"/>
        <v>34.56</v>
      </c>
      <c r="D27" s="3">
        <f t="shared" si="0"/>
        <v>33</v>
      </c>
      <c r="E27" s="3">
        <v>2</v>
      </c>
      <c r="F27" s="6">
        <f t="shared" si="1"/>
        <v>0.32569444444444429</v>
      </c>
      <c r="G27" s="4"/>
      <c r="H27" s="4"/>
      <c r="I27" s="4"/>
      <c r="J27" s="4"/>
    </row>
    <row r="28" spans="1:11">
      <c r="A28" s="4" t="s">
        <v>27</v>
      </c>
      <c r="B28" s="5">
        <v>3</v>
      </c>
      <c r="C28" s="5">
        <f t="shared" si="2"/>
        <v>37.56</v>
      </c>
      <c r="D28" s="3">
        <f t="shared" si="0"/>
        <v>45</v>
      </c>
      <c r="E28" s="3">
        <v>4</v>
      </c>
      <c r="F28" s="6">
        <f t="shared" si="1"/>
        <v>0.32847222222222205</v>
      </c>
      <c r="G28" s="4"/>
      <c r="H28" s="4"/>
      <c r="I28" s="4"/>
      <c r="J28" s="4"/>
    </row>
    <row r="29" spans="1:11">
      <c r="A29" s="4" t="s">
        <v>26</v>
      </c>
      <c r="B29" s="5">
        <v>0.65</v>
      </c>
      <c r="C29" s="5">
        <f t="shared" si="2"/>
        <v>38.21</v>
      </c>
      <c r="D29" s="3">
        <f t="shared" si="0"/>
        <v>13</v>
      </c>
      <c r="E29" s="3">
        <v>3</v>
      </c>
      <c r="F29" s="6">
        <f t="shared" si="1"/>
        <v>0.33055555555555538</v>
      </c>
      <c r="G29" s="4"/>
      <c r="H29" s="4"/>
      <c r="I29" s="4"/>
      <c r="J29" s="4"/>
    </row>
    <row r="31" spans="1:11">
      <c r="A31" s="7" t="s">
        <v>31</v>
      </c>
      <c r="B31" s="7"/>
      <c r="C31" s="7"/>
      <c r="D31" s="8" t="s">
        <v>32</v>
      </c>
      <c r="E31" s="9"/>
      <c r="F31" s="9"/>
      <c r="G31" s="9"/>
      <c r="H31" s="10" t="s">
        <v>35</v>
      </c>
      <c r="I31" s="11"/>
      <c r="J31" s="12"/>
      <c r="K31" s="12"/>
    </row>
    <row r="32" spans="1:11">
      <c r="A32" s="7" t="s">
        <v>34</v>
      </c>
      <c r="B32" s="7"/>
      <c r="C32" s="7"/>
      <c r="D32" s="7"/>
      <c r="E32" s="7"/>
      <c r="F32" s="7"/>
      <c r="G32" s="7"/>
      <c r="H32" s="7"/>
      <c r="I32" s="7"/>
      <c r="J32" s="7" t="s">
        <v>36</v>
      </c>
      <c r="K32" s="7"/>
    </row>
    <row r="33" spans="1:11">
      <c r="A33" s="7"/>
      <c r="B33" s="7"/>
      <c r="C33" s="7"/>
      <c r="D33" s="7"/>
      <c r="E33" s="7"/>
      <c r="F33" s="7"/>
      <c r="G33" s="7"/>
      <c r="H33" s="7"/>
      <c r="I33" s="7"/>
      <c r="J33" s="7" t="s">
        <v>33</v>
      </c>
      <c r="K33" s="7"/>
    </row>
    <row r="34" spans="1:11">
      <c r="A34" s="7"/>
      <c r="B34" s="7"/>
      <c r="C34" s="7"/>
      <c r="D34" s="7"/>
      <c r="E34" s="7"/>
      <c r="F34" s="7"/>
      <c r="G34" s="7"/>
      <c r="H34" s="7"/>
      <c r="I34" s="13"/>
      <c r="J34" s="13"/>
      <c r="K34" s="7"/>
    </row>
    <row r="35" spans="1:11">
      <c r="A35" s="7"/>
      <c r="B35" s="7"/>
      <c r="C35" s="7"/>
      <c r="D35" s="7"/>
      <c r="E35" s="7"/>
      <c r="F35" s="7"/>
      <c r="G35" s="7"/>
      <c r="H35" s="7"/>
      <c r="I35" s="13"/>
      <c r="J35" s="13"/>
      <c r="K35" s="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A7" sqref="A7"/>
    </sheetView>
  </sheetViews>
  <sheetFormatPr defaultColWidth="8.75" defaultRowHeight="11.25"/>
  <cols>
    <col min="1" max="1" width="21.25" style="1" customWidth="1"/>
    <col min="2" max="3" width="8.75" style="1"/>
    <col min="4" max="4" width="6.25" style="1" customWidth="1"/>
    <col min="5" max="5" width="6.125" style="1" customWidth="1"/>
    <col min="6" max="6" width="8.875" style="1" customWidth="1"/>
    <col min="7" max="16384" width="8.75" style="1"/>
  </cols>
  <sheetData>
    <row r="1" spans="1:10">
      <c r="E1" s="1" t="s">
        <v>1</v>
      </c>
    </row>
    <row r="2" spans="1:10">
      <c r="E2" s="1" t="s">
        <v>64</v>
      </c>
    </row>
    <row r="3" spans="1:10">
      <c r="A3" s="1" t="s">
        <v>2</v>
      </c>
    </row>
    <row r="4" spans="1:10">
      <c r="A4" s="1" t="s">
        <v>0</v>
      </c>
      <c r="B4" s="1" t="s">
        <v>3</v>
      </c>
      <c r="G4" s="1" t="s">
        <v>4</v>
      </c>
      <c r="I4" s="1" t="s">
        <v>5</v>
      </c>
    </row>
    <row r="6" spans="1:10">
      <c r="A6" s="2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2" t="s">
        <v>11</v>
      </c>
      <c r="G6" s="3" t="s">
        <v>12</v>
      </c>
      <c r="H6" s="3" t="s">
        <v>13</v>
      </c>
      <c r="I6" s="3" t="s">
        <v>14</v>
      </c>
      <c r="J6" s="3" t="s">
        <v>15</v>
      </c>
    </row>
    <row r="7" spans="1:10">
      <c r="A7" s="4" t="s">
        <v>63</v>
      </c>
      <c r="B7" s="3"/>
      <c r="C7" s="3"/>
      <c r="D7" s="3"/>
      <c r="E7" s="3"/>
      <c r="F7" s="23">
        <v>0.28472222222222221</v>
      </c>
      <c r="G7" s="3"/>
      <c r="H7" s="3"/>
      <c r="I7" s="3"/>
      <c r="J7" s="3"/>
    </row>
    <row r="8" spans="1:10">
      <c r="A8" s="4" t="s">
        <v>37</v>
      </c>
      <c r="B8" s="5">
        <v>3</v>
      </c>
      <c r="C8" s="5">
        <f>B8</f>
        <v>3</v>
      </c>
      <c r="D8" s="3">
        <f t="shared" ref="D8:D27" si="0">B8*60/E8</f>
        <v>36</v>
      </c>
      <c r="E8" s="3">
        <v>5</v>
      </c>
      <c r="F8" s="6">
        <f>F7+TIME(0,E8,0)</f>
        <v>0.28819444444444442</v>
      </c>
      <c r="G8" s="4"/>
      <c r="H8" s="4"/>
      <c r="I8" s="4"/>
      <c r="J8" s="4"/>
    </row>
    <row r="9" spans="1:10">
      <c r="A9" s="4" t="s">
        <v>38</v>
      </c>
      <c r="B9" s="5">
        <v>3</v>
      </c>
      <c r="C9" s="5">
        <f>C8++B9</f>
        <v>6</v>
      </c>
      <c r="D9" s="3">
        <f t="shared" si="0"/>
        <v>45</v>
      </c>
      <c r="E9" s="3">
        <v>4</v>
      </c>
      <c r="F9" s="6">
        <f t="shared" ref="F9:F28" si="1">F8+TIME(0,E9,0)</f>
        <v>0.29097222222222219</v>
      </c>
      <c r="G9" s="4"/>
      <c r="H9" s="4"/>
      <c r="I9" s="4"/>
      <c r="J9" s="4"/>
    </row>
    <row r="10" spans="1:10">
      <c r="A10" s="4" t="s">
        <v>39</v>
      </c>
      <c r="B10" s="5">
        <v>0.97</v>
      </c>
      <c r="C10" s="5">
        <f t="shared" ref="C10:C28" si="2">C9+B10</f>
        <v>6.97</v>
      </c>
      <c r="D10" s="3">
        <f t="shared" si="0"/>
        <v>29.099999999999998</v>
      </c>
      <c r="E10" s="3">
        <v>2</v>
      </c>
      <c r="F10" s="6">
        <f t="shared" si="1"/>
        <v>0.29236111111111107</v>
      </c>
      <c r="G10" s="4"/>
      <c r="H10" s="4"/>
      <c r="I10" s="4"/>
      <c r="J10" s="4"/>
    </row>
    <row r="11" spans="1:10">
      <c r="A11" s="4" t="s">
        <v>40</v>
      </c>
      <c r="B11" s="5">
        <v>0.25</v>
      </c>
      <c r="C11" s="5">
        <f t="shared" si="2"/>
        <v>7.22</v>
      </c>
      <c r="D11" s="3">
        <f t="shared" si="0"/>
        <v>7.5</v>
      </c>
      <c r="E11" s="3">
        <v>2</v>
      </c>
      <c r="F11" s="6">
        <f t="shared" si="1"/>
        <v>0.29374999999999996</v>
      </c>
      <c r="G11" s="4"/>
      <c r="H11" s="4"/>
      <c r="I11" s="4"/>
      <c r="J11" s="4"/>
    </row>
    <row r="12" spans="1:10">
      <c r="A12" s="4" t="s">
        <v>41</v>
      </c>
      <c r="B12" s="5">
        <v>1.03</v>
      </c>
      <c r="C12" s="5">
        <f t="shared" si="2"/>
        <v>8.25</v>
      </c>
      <c r="D12" s="3">
        <f t="shared" si="0"/>
        <v>30.900000000000002</v>
      </c>
      <c r="E12" s="3">
        <v>2</v>
      </c>
      <c r="F12" s="6">
        <f t="shared" si="1"/>
        <v>0.29513888888888884</v>
      </c>
      <c r="G12" s="4"/>
      <c r="H12" s="4"/>
      <c r="I12" s="4"/>
      <c r="J12" s="4"/>
    </row>
    <row r="13" spans="1:10">
      <c r="A13" s="4" t="s">
        <v>42</v>
      </c>
      <c r="B13" s="5">
        <v>1.1499999999999999</v>
      </c>
      <c r="C13" s="5">
        <f t="shared" si="2"/>
        <v>9.4</v>
      </c>
      <c r="D13" s="3">
        <f t="shared" si="0"/>
        <v>34.5</v>
      </c>
      <c r="E13" s="3">
        <v>2</v>
      </c>
      <c r="F13" s="6">
        <f t="shared" si="1"/>
        <v>0.29652777777777772</v>
      </c>
      <c r="G13" s="4"/>
      <c r="H13" s="4"/>
      <c r="I13" s="4"/>
      <c r="J13" s="4"/>
    </row>
    <row r="14" spans="1:10">
      <c r="A14" s="4" t="s">
        <v>26</v>
      </c>
      <c r="B14" s="5">
        <v>3.1</v>
      </c>
      <c r="C14" s="5">
        <f t="shared" si="2"/>
        <v>12.5</v>
      </c>
      <c r="D14" s="3">
        <f t="shared" si="0"/>
        <v>46.5</v>
      </c>
      <c r="E14" s="3">
        <v>4</v>
      </c>
      <c r="F14" s="6">
        <f t="shared" si="1"/>
        <v>0.29930555555555549</v>
      </c>
      <c r="G14" s="4"/>
      <c r="H14" s="4"/>
      <c r="I14" s="4"/>
      <c r="J14" s="4"/>
    </row>
    <row r="15" spans="1:10">
      <c r="A15" s="4" t="s">
        <v>44</v>
      </c>
      <c r="B15" s="5">
        <v>0.89</v>
      </c>
      <c r="C15" s="5">
        <f t="shared" si="2"/>
        <v>13.39</v>
      </c>
      <c r="D15" s="3">
        <f t="shared" si="0"/>
        <v>17.8</v>
      </c>
      <c r="E15" s="3">
        <v>3</v>
      </c>
      <c r="F15" s="6">
        <f t="shared" si="1"/>
        <v>0.30138888888888882</v>
      </c>
      <c r="G15" s="4"/>
      <c r="H15" s="4"/>
      <c r="I15" s="4"/>
      <c r="J15" s="4"/>
    </row>
    <row r="16" spans="1:10">
      <c r="A16" s="4" t="s">
        <v>45</v>
      </c>
      <c r="B16" s="5">
        <v>1</v>
      </c>
      <c r="C16" s="5">
        <f t="shared" si="2"/>
        <v>14.39</v>
      </c>
      <c r="D16" s="3">
        <f t="shared" si="0"/>
        <v>20</v>
      </c>
      <c r="E16" s="3">
        <v>3</v>
      </c>
      <c r="F16" s="6">
        <f t="shared" si="1"/>
        <v>0.30347222222222214</v>
      </c>
      <c r="G16" s="4"/>
      <c r="H16" s="4"/>
      <c r="I16" s="4"/>
      <c r="J16" s="4"/>
    </row>
    <row r="17" spans="1:11">
      <c r="A17" s="4" t="s">
        <v>46</v>
      </c>
      <c r="B17" s="5">
        <v>3.48</v>
      </c>
      <c r="C17" s="5">
        <f t="shared" si="2"/>
        <v>17.87</v>
      </c>
      <c r="D17" s="3">
        <f t="shared" si="0"/>
        <v>52.2</v>
      </c>
      <c r="E17" s="3">
        <v>4</v>
      </c>
      <c r="F17" s="6">
        <f t="shared" si="1"/>
        <v>0.30624999999999991</v>
      </c>
      <c r="G17" s="4"/>
      <c r="H17" s="4"/>
      <c r="I17" s="4"/>
      <c r="J17" s="4"/>
    </row>
    <row r="18" spans="1:11">
      <c r="A18" s="4" t="s">
        <v>47</v>
      </c>
      <c r="B18" s="5">
        <v>1.48</v>
      </c>
      <c r="C18" s="5">
        <f t="shared" si="2"/>
        <v>19.350000000000001</v>
      </c>
      <c r="D18" s="3">
        <f t="shared" si="0"/>
        <v>29.599999999999998</v>
      </c>
      <c r="E18" s="3">
        <v>3</v>
      </c>
      <c r="F18" s="6">
        <f t="shared" si="1"/>
        <v>0.30833333333333324</v>
      </c>
      <c r="G18" s="4"/>
      <c r="H18" s="4"/>
      <c r="I18" s="4"/>
      <c r="J18" s="4"/>
    </row>
    <row r="19" spans="1:11">
      <c r="A19" s="4" t="s">
        <v>47</v>
      </c>
      <c r="B19" s="5">
        <v>0.33</v>
      </c>
      <c r="C19" s="5">
        <f t="shared" si="2"/>
        <v>19.68</v>
      </c>
      <c r="D19" s="3">
        <f t="shared" si="0"/>
        <v>19.8</v>
      </c>
      <c r="E19" s="3">
        <v>1</v>
      </c>
      <c r="F19" s="6">
        <f t="shared" si="1"/>
        <v>0.30902777777777768</v>
      </c>
      <c r="G19" s="4"/>
      <c r="H19" s="4"/>
      <c r="I19" s="4"/>
      <c r="J19" s="4"/>
    </row>
    <row r="20" spans="1:11">
      <c r="A20" s="4" t="s">
        <v>48</v>
      </c>
      <c r="B20" s="5">
        <v>1.65</v>
      </c>
      <c r="C20" s="5">
        <f t="shared" si="2"/>
        <v>21.33</v>
      </c>
      <c r="D20" s="3">
        <f t="shared" si="0"/>
        <v>33</v>
      </c>
      <c r="E20" s="3">
        <v>3</v>
      </c>
      <c r="F20" s="6">
        <f t="shared" si="1"/>
        <v>0.31111111111111101</v>
      </c>
      <c r="G20" s="4"/>
      <c r="H20" s="4"/>
      <c r="I20" s="4"/>
      <c r="J20" s="4"/>
    </row>
    <row r="21" spans="1:11">
      <c r="A21" s="4" t="s">
        <v>48</v>
      </c>
      <c r="B21" s="5">
        <v>0.42</v>
      </c>
      <c r="C21" s="5">
        <f t="shared" si="2"/>
        <v>21.75</v>
      </c>
      <c r="D21" s="3">
        <f t="shared" si="0"/>
        <v>25.2</v>
      </c>
      <c r="E21" s="3">
        <v>1</v>
      </c>
      <c r="F21" s="6">
        <f t="shared" si="1"/>
        <v>0.31180555555555545</v>
      </c>
      <c r="G21" s="4"/>
      <c r="H21" s="4"/>
      <c r="I21" s="4"/>
      <c r="J21" s="4"/>
    </row>
    <row r="22" spans="1:11">
      <c r="A22" s="4" t="s">
        <v>49</v>
      </c>
      <c r="B22" s="5">
        <v>2.58</v>
      </c>
      <c r="C22" s="5">
        <f t="shared" si="2"/>
        <v>24.33</v>
      </c>
      <c r="D22" s="3">
        <f t="shared" si="0"/>
        <v>30.96</v>
      </c>
      <c r="E22" s="3">
        <v>5</v>
      </c>
      <c r="F22" s="6">
        <f t="shared" si="1"/>
        <v>0.31527777777777766</v>
      </c>
      <c r="G22" s="4"/>
      <c r="H22" s="4"/>
      <c r="I22" s="4"/>
      <c r="J22" s="4"/>
    </row>
    <row r="23" spans="1:11">
      <c r="A23" s="4" t="s">
        <v>49</v>
      </c>
      <c r="B23" s="5">
        <v>0.57999999999999996</v>
      </c>
      <c r="C23" s="5">
        <f t="shared" si="2"/>
        <v>24.909999999999997</v>
      </c>
      <c r="D23" s="3">
        <f t="shared" si="0"/>
        <v>34.799999999999997</v>
      </c>
      <c r="E23" s="3">
        <v>1</v>
      </c>
      <c r="F23" s="6">
        <f t="shared" si="1"/>
        <v>0.3159722222222221</v>
      </c>
      <c r="G23" s="4"/>
      <c r="H23" s="4"/>
      <c r="I23" s="4"/>
      <c r="J23" s="4"/>
    </row>
    <row r="24" spans="1:11">
      <c r="A24" s="4" t="s">
        <v>50</v>
      </c>
      <c r="B24" s="5">
        <v>2.1</v>
      </c>
      <c r="C24" s="5">
        <f t="shared" si="2"/>
        <v>27.009999999999998</v>
      </c>
      <c r="D24" s="3">
        <f t="shared" si="0"/>
        <v>42</v>
      </c>
      <c r="E24" s="3">
        <v>3</v>
      </c>
      <c r="F24" s="6">
        <f t="shared" si="1"/>
        <v>0.31805555555555542</v>
      </c>
      <c r="G24" s="4"/>
      <c r="H24" s="4"/>
      <c r="I24" s="4"/>
      <c r="J24" s="4"/>
    </row>
    <row r="25" spans="1:11">
      <c r="A25" s="4" t="s">
        <v>51</v>
      </c>
      <c r="B25" s="5">
        <v>1.83</v>
      </c>
      <c r="C25" s="5">
        <f t="shared" si="2"/>
        <v>28.839999999999996</v>
      </c>
      <c r="D25" s="3">
        <f t="shared" si="0"/>
        <v>54.900000000000006</v>
      </c>
      <c r="E25" s="3">
        <v>2</v>
      </c>
      <c r="F25" s="6">
        <f t="shared" si="1"/>
        <v>0.31944444444444431</v>
      </c>
      <c r="G25" s="4"/>
      <c r="H25" s="4"/>
      <c r="I25" s="4"/>
      <c r="J25" s="4"/>
    </row>
    <row r="26" spans="1:11">
      <c r="A26" s="4" t="s">
        <v>52</v>
      </c>
      <c r="B26" s="5">
        <v>4.03</v>
      </c>
      <c r="C26" s="5">
        <f t="shared" si="2"/>
        <v>32.869999999999997</v>
      </c>
      <c r="D26" s="3">
        <f t="shared" si="0"/>
        <v>40.300000000000004</v>
      </c>
      <c r="E26" s="3">
        <v>6</v>
      </c>
      <c r="F26" s="6">
        <f t="shared" si="1"/>
        <v>0.32361111111111096</v>
      </c>
      <c r="G26" s="4"/>
      <c r="H26" s="4"/>
      <c r="I26" s="4"/>
      <c r="J26" s="4"/>
    </row>
    <row r="27" spans="1:11">
      <c r="A27" s="4" t="s">
        <v>44</v>
      </c>
      <c r="B27" s="5">
        <v>2.35</v>
      </c>
      <c r="C27" s="5">
        <f t="shared" si="2"/>
        <v>35.22</v>
      </c>
      <c r="D27" s="3">
        <f t="shared" si="0"/>
        <v>28.2</v>
      </c>
      <c r="E27" s="3">
        <v>5</v>
      </c>
      <c r="F27" s="6">
        <f t="shared" si="1"/>
        <v>0.32708333333333317</v>
      </c>
      <c r="G27" s="4"/>
      <c r="H27" s="4"/>
      <c r="I27" s="4"/>
      <c r="J27" s="4"/>
    </row>
    <row r="28" spans="1:11">
      <c r="A28" s="4" t="s">
        <v>26</v>
      </c>
      <c r="B28" s="5">
        <v>0.65</v>
      </c>
      <c r="C28" s="5">
        <f t="shared" si="2"/>
        <v>35.869999999999997</v>
      </c>
      <c r="D28" s="3">
        <f t="shared" ref="D28" si="3">B28*60/E28</f>
        <v>13</v>
      </c>
      <c r="E28" s="3">
        <v>3</v>
      </c>
      <c r="F28" s="6">
        <f t="shared" si="1"/>
        <v>0.3291666666666665</v>
      </c>
      <c r="G28" s="4"/>
      <c r="H28" s="4"/>
      <c r="I28" s="4"/>
      <c r="J28" s="4"/>
    </row>
    <row r="30" spans="1:11">
      <c r="A30" s="14" t="s">
        <v>31</v>
      </c>
      <c r="B30" s="14"/>
      <c r="C30" s="14"/>
      <c r="D30" s="15" t="s">
        <v>32</v>
      </c>
      <c r="E30" s="16"/>
      <c r="F30" s="16"/>
      <c r="G30" s="16"/>
      <c r="H30" s="17" t="s">
        <v>35</v>
      </c>
      <c r="I30" s="18"/>
      <c r="J30" s="19"/>
      <c r="K30" s="19"/>
    </row>
    <row r="31" spans="1:11">
      <c r="A31" s="14" t="s">
        <v>34</v>
      </c>
      <c r="B31" s="14"/>
      <c r="C31" s="14"/>
      <c r="D31" s="14"/>
      <c r="E31" s="14"/>
      <c r="F31" s="14"/>
      <c r="G31" s="14"/>
      <c r="H31" s="14"/>
      <c r="I31" s="14"/>
      <c r="J31" s="14" t="s">
        <v>36</v>
      </c>
      <c r="K31" s="14"/>
    </row>
    <row r="32" spans="1:11">
      <c r="A32" s="14"/>
      <c r="B32" s="14"/>
      <c r="C32" s="14"/>
      <c r="D32" s="14"/>
      <c r="E32" s="14"/>
      <c r="F32" s="14"/>
      <c r="G32" s="14"/>
      <c r="H32" s="14"/>
      <c r="I32" s="14"/>
      <c r="J32" s="14" t="s">
        <v>33</v>
      </c>
      <c r="K32" s="14"/>
    </row>
    <row r="33" spans="1:11">
      <c r="A33" s="14"/>
      <c r="B33" s="14"/>
      <c r="C33" s="14"/>
      <c r="D33" s="14"/>
      <c r="E33" s="14"/>
      <c r="F33" s="14"/>
      <c r="G33" s="14"/>
      <c r="H33" s="14"/>
      <c r="K33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M14" sqref="M14"/>
    </sheetView>
  </sheetViews>
  <sheetFormatPr defaultRowHeight="14.25"/>
  <cols>
    <col min="1" max="1" width="22.875" customWidth="1"/>
    <col min="7" max="7" width="12" customWidth="1"/>
    <col min="8" max="8" width="9.375" customWidth="1"/>
    <col min="9" max="9" width="13.75" customWidth="1"/>
    <col min="10" max="10" width="15.25" customWidth="1"/>
  </cols>
  <sheetData>
    <row r="1" spans="1:11">
      <c r="A1" s="1"/>
      <c r="B1" s="1"/>
      <c r="C1" s="1"/>
      <c r="D1" s="1"/>
      <c r="E1" s="1" t="s">
        <v>1</v>
      </c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 t="s">
        <v>62</v>
      </c>
      <c r="F2" s="1"/>
      <c r="G2" s="1"/>
      <c r="H2" s="1"/>
      <c r="I2" s="1"/>
      <c r="J2" s="1"/>
      <c r="K2" s="1"/>
    </row>
    <row r="3" spans="1:1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 t="s">
        <v>0</v>
      </c>
      <c r="B4" s="1" t="s">
        <v>3</v>
      </c>
      <c r="C4" s="1"/>
      <c r="D4" s="1"/>
      <c r="E4" s="1"/>
      <c r="F4" s="1"/>
      <c r="G4" s="1" t="s">
        <v>4</v>
      </c>
      <c r="H4" s="1"/>
      <c r="I4" s="1" t="s">
        <v>5</v>
      </c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2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2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1"/>
    </row>
    <row r="7" spans="1:11">
      <c r="A7" s="4" t="s">
        <v>44</v>
      </c>
      <c r="B7" s="5">
        <v>0</v>
      </c>
      <c r="C7" s="5">
        <f>B7</f>
        <v>0</v>
      </c>
      <c r="D7" s="3"/>
      <c r="E7" s="4"/>
      <c r="F7" s="6">
        <v>0.56944444444444442</v>
      </c>
      <c r="G7" s="4"/>
      <c r="H7" s="4"/>
      <c r="I7" s="4"/>
      <c r="J7" s="4"/>
      <c r="K7" s="1"/>
    </row>
    <row r="8" spans="1:11">
      <c r="A8" s="4" t="s">
        <v>53</v>
      </c>
      <c r="B8" s="5">
        <v>0.65</v>
      </c>
      <c r="C8" s="5">
        <f>C7++B8</f>
        <v>0.65</v>
      </c>
      <c r="D8" s="3">
        <f t="shared" ref="D8:D25" si="0">B8*60/E8</f>
        <v>13</v>
      </c>
      <c r="E8" s="3">
        <v>3</v>
      </c>
      <c r="F8" s="6">
        <f t="shared" ref="F8:F25" si="1">F7+TIME(0,E8,0)</f>
        <v>0.57152777777777775</v>
      </c>
      <c r="G8" s="4"/>
      <c r="H8" s="4"/>
      <c r="I8" s="4"/>
      <c r="J8" s="4"/>
      <c r="K8" s="1"/>
    </row>
    <row r="9" spans="1:11">
      <c r="A9" s="4" t="s">
        <v>42</v>
      </c>
      <c r="B9" s="5">
        <v>3.3</v>
      </c>
      <c r="C9" s="5">
        <f t="shared" ref="C9:C25" si="2">C8+B9</f>
        <v>3.9499999999999997</v>
      </c>
      <c r="D9" s="3">
        <f t="shared" si="0"/>
        <v>49.5</v>
      </c>
      <c r="E9" s="3">
        <v>4</v>
      </c>
      <c r="F9" s="6">
        <f t="shared" si="1"/>
        <v>0.57430555555555551</v>
      </c>
      <c r="G9" s="4"/>
      <c r="H9" s="4"/>
      <c r="I9" s="4"/>
      <c r="J9" s="4"/>
      <c r="K9" s="1"/>
    </row>
    <row r="10" spans="1:11">
      <c r="A10" s="4" t="s">
        <v>41</v>
      </c>
      <c r="B10" s="5">
        <v>0.95</v>
      </c>
      <c r="C10" s="5">
        <f t="shared" si="2"/>
        <v>4.8999999999999995</v>
      </c>
      <c r="D10" s="3">
        <f t="shared" si="0"/>
        <v>28.5</v>
      </c>
      <c r="E10" s="3">
        <v>2</v>
      </c>
      <c r="F10" s="6">
        <f t="shared" si="1"/>
        <v>0.5756944444444444</v>
      </c>
      <c r="G10" s="4"/>
      <c r="H10" s="4"/>
      <c r="I10" s="4"/>
      <c r="J10" s="4"/>
      <c r="K10" s="1"/>
    </row>
    <row r="11" spans="1:11">
      <c r="A11" s="4" t="s">
        <v>40</v>
      </c>
      <c r="B11" s="5">
        <v>1.03</v>
      </c>
      <c r="C11" s="5">
        <f t="shared" si="2"/>
        <v>5.93</v>
      </c>
      <c r="D11" s="3">
        <f t="shared" si="0"/>
        <v>30.900000000000002</v>
      </c>
      <c r="E11" s="3">
        <v>2</v>
      </c>
      <c r="F11" s="6">
        <f t="shared" si="1"/>
        <v>0.57708333333333328</v>
      </c>
      <c r="G11" s="4"/>
      <c r="H11" s="4"/>
      <c r="I11" s="4"/>
      <c r="J11" s="4"/>
      <c r="K11" s="1"/>
    </row>
    <row r="12" spans="1:11">
      <c r="A12" s="4" t="s">
        <v>41</v>
      </c>
      <c r="B12" s="5">
        <v>1.03</v>
      </c>
      <c r="C12" s="5">
        <f t="shared" si="2"/>
        <v>6.96</v>
      </c>
      <c r="D12" s="3">
        <f t="shared" si="0"/>
        <v>30.900000000000002</v>
      </c>
      <c r="E12" s="3">
        <v>2</v>
      </c>
      <c r="F12" s="6">
        <f t="shared" si="1"/>
        <v>0.57847222222222217</v>
      </c>
      <c r="G12" s="4"/>
      <c r="H12" s="4"/>
      <c r="I12" s="4"/>
      <c r="J12" s="4"/>
      <c r="K12" s="1"/>
    </row>
    <row r="13" spans="1:11">
      <c r="A13" s="4" t="s">
        <v>42</v>
      </c>
      <c r="B13" s="5">
        <v>0.95</v>
      </c>
      <c r="C13" s="5">
        <f t="shared" si="2"/>
        <v>7.91</v>
      </c>
      <c r="D13" s="3">
        <f t="shared" si="0"/>
        <v>28.5</v>
      </c>
      <c r="E13" s="3">
        <v>2</v>
      </c>
      <c r="F13" s="6">
        <f t="shared" si="1"/>
        <v>0.57986111111111105</v>
      </c>
      <c r="G13" s="4"/>
      <c r="H13" s="4"/>
      <c r="I13" s="4"/>
      <c r="J13" s="4"/>
      <c r="K13" s="1"/>
    </row>
    <row r="14" spans="1:11">
      <c r="A14" s="4" t="s">
        <v>26</v>
      </c>
      <c r="B14" s="5">
        <v>3.3</v>
      </c>
      <c r="C14" s="5">
        <f t="shared" si="2"/>
        <v>11.21</v>
      </c>
      <c r="D14" s="3">
        <f t="shared" si="0"/>
        <v>49.5</v>
      </c>
      <c r="E14" s="3">
        <v>4</v>
      </c>
      <c r="F14" s="6">
        <f t="shared" si="1"/>
        <v>0.58263888888888882</v>
      </c>
      <c r="G14" s="4"/>
      <c r="H14" s="4"/>
      <c r="I14" s="4"/>
      <c r="J14" s="4"/>
      <c r="K14" s="1"/>
    </row>
    <row r="15" spans="1:11">
      <c r="A15" s="4" t="s">
        <v>44</v>
      </c>
      <c r="B15" s="5">
        <v>0.93</v>
      </c>
      <c r="C15" s="5">
        <f t="shared" si="2"/>
        <v>12.14</v>
      </c>
      <c r="D15" s="3">
        <f t="shared" si="0"/>
        <v>18.600000000000001</v>
      </c>
      <c r="E15" s="3">
        <v>3</v>
      </c>
      <c r="F15" s="6">
        <f t="shared" si="1"/>
        <v>0.58472222222222214</v>
      </c>
      <c r="G15" s="4"/>
      <c r="H15" s="4"/>
      <c r="I15" s="4"/>
      <c r="J15" s="4"/>
      <c r="K15" s="1"/>
    </row>
    <row r="16" spans="1:11">
      <c r="A16" s="4" t="s">
        <v>52</v>
      </c>
      <c r="B16" s="5">
        <v>2.65</v>
      </c>
      <c r="C16" s="5">
        <f t="shared" si="2"/>
        <v>14.790000000000001</v>
      </c>
      <c r="D16" s="3">
        <f t="shared" si="0"/>
        <v>39.75</v>
      </c>
      <c r="E16" s="3">
        <v>4</v>
      </c>
      <c r="F16" s="6">
        <f t="shared" si="1"/>
        <v>0.58749999999999991</v>
      </c>
      <c r="G16" s="4"/>
      <c r="H16" s="4"/>
      <c r="I16" s="4"/>
      <c r="J16" s="4"/>
      <c r="K16" s="1"/>
    </row>
    <row r="17" spans="1:11">
      <c r="A17" s="4" t="s">
        <v>49</v>
      </c>
      <c r="B17" s="5">
        <v>5.0599999999999996</v>
      </c>
      <c r="C17" s="5">
        <f t="shared" si="2"/>
        <v>19.850000000000001</v>
      </c>
      <c r="D17" s="3">
        <f t="shared" si="0"/>
        <v>50.599999999999994</v>
      </c>
      <c r="E17" s="3">
        <v>6</v>
      </c>
      <c r="F17" s="6">
        <f t="shared" si="1"/>
        <v>0.59166666666666656</v>
      </c>
      <c r="G17" s="4"/>
      <c r="H17" s="4"/>
      <c r="I17" s="4"/>
      <c r="J17" s="4"/>
      <c r="K17" s="1"/>
    </row>
    <row r="18" spans="1:11">
      <c r="A18" s="4" t="s">
        <v>49</v>
      </c>
      <c r="B18" s="5">
        <v>0.84</v>
      </c>
      <c r="C18" s="5">
        <f t="shared" si="2"/>
        <v>20.69</v>
      </c>
      <c r="D18" s="3">
        <f t="shared" si="0"/>
        <v>50.4</v>
      </c>
      <c r="E18" s="3">
        <v>1</v>
      </c>
      <c r="F18" s="6">
        <f t="shared" si="1"/>
        <v>0.59236111111111101</v>
      </c>
      <c r="G18" s="4"/>
      <c r="H18" s="4"/>
      <c r="I18" s="4"/>
      <c r="J18" s="4"/>
      <c r="K18" s="1"/>
    </row>
    <row r="19" spans="1:11">
      <c r="A19" s="4" t="s">
        <v>49</v>
      </c>
      <c r="B19" s="5">
        <v>0.56999999999999995</v>
      </c>
      <c r="C19" s="5">
        <f t="shared" si="2"/>
        <v>21.26</v>
      </c>
      <c r="D19" s="3">
        <f t="shared" si="0"/>
        <v>11.399999999999999</v>
      </c>
      <c r="E19" s="3">
        <v>3</v>
      </c>
      <c r="F19" s="6">
        <f t="shared" si="1"/>
        <v>0.59444444444444433</v>
      </c>
      <c r="G19" s="4"/>
      <c r="H19" s="4"/>
      <c r="I19" s="4"/>
      <c r="J19" s="4"/>
      <c r="K19" s="1"/>
    </row>
    <row r="20" spans="1:11">
      <c r="A20" s="4" t="s">
        <v>54</v>
      </c>
      <c r="B20" s="5">
        <v>2.62</v>
      </c>
      <c r="C20" s="5">
        <f t="shared" si="2"/>
        <v>23.880000000000003</v>
      </c>
      <c r="D20" s="3">
        <f t="shared" si="0"/>
        <v>39.300000000000004</v>
      </c>
      <c r="E20" s="3">
        <v>4</v>
      </c>
      <c r="F20" s="6">
        <f t="shared" si="1"/>
        <v>0.5972222222222221</v>
      </c>
      <c r="G20" s="4"/>
      <c r="H20" s="4"/>
      <c r="I20" s="4"/>
      <c r="J20" s="4"/>
      <c r="K20" s="1"/>
    </row>
    <row r="21" spans="1:11">
      <c r="A21" s="4" t="s">
        <v>54</v>
      </c>
      <c r="B21" s="5">
        <v>0.42</v>
      </c>
      <c r="C21" s="5">
        <f t="shared" si="2"/>
        <v>24.300000000000004</v>
      </c>
      <c r="D21" s="3">
        <f t="shared" si="0"/>
        <v>25.2</v>
      </c>
      <c r="E21" s="3">
        <v>1</v>
      </c>
      <c r="F21" s="6">
        <f t="shared" si="1"/>
        <v>0.59791666666666654</v>
      </c>
      <c r="G21" s="4"/>
      <c r="H21" s="4"/>
      <c r="I21" s="4"/>
      <c r="J21" s="4"/>
      <c r="K21" s="1"/>
    </row>
    <row r="22" spans="1:11">
      <c r="A22" s="4" t="s">
        <v>47</v>
      </c>
      <c r="B22" s="5">
        <v>1.65</v>
      </c>
      <c r="C22" s="5">
        <f t="shared" si="2"/>
        <v>25.950000000000003</v>
      </c>
      <c r="D22" s="3">
        <f t="shared" si="0"/>
        <v>33</v>
      </c>
      <c r="E22" s="3">
        <v>3</v>
      </c>
      <c r="F22" s="6">
        <f t="shared" si="1"/>
        <v>0.59999999999999987</v>
      </c>
      <c r="G22" s="4"/>
      <c r="H22" s="4"/>
      <c r="I22" s="4"/>
      <c r="J22" s="4"/>
      <c r="K22" s="1"/>
    </row>
    <row r="23" spans="1:11">
      <c r="A23" s="4" t="s">
        <v>47</v>
      </c>
      <c r="B23" s="5">
        <v>0.33</v>
      </c>
      <c r="C23" s="5">
        <f t="shared" si="2"/>
        <v>26.28</v>
      </c>
      <c r="D23" s="3">
        <f t="shared" si="0"/>
        <v>19.8</v>
      </c>
      <c r="E23" s="3">
        <v>1</v>
      </c>
      <c r="F23" s="6">
        <f t="shared" si="1"/>
        <v>0.60069444444444431</v>
      </c>
      <c r="G23" s="4"/>
      <c r="H23" s="4"/>
      <c r="I23" s="4"/>
      <c r="J23" s="4"/>
      <c r="K23" s="1"/>
    </row>
    <row r="24" spans="1:11">
      <c r="A24" s="4" t="s">
        <v>55</v>
      </c>
      <c r="B24" s="5">
        <v>1.9</v>
      </c>
      <c r="C24" s="5">
        <f t="shared" si="2"/>
        <v>28.18</v>
      </c>
      <c r="D24" s="3">
        <f t="shared" si="0"/>
        <v>57</v>
      </c>
      <c r="E24" s="3">
        <v>2</v>
      </c>
      <c r="F24" s="6">
        <f t="shared" si="1"/>
        <v>0.60208333333333319</v>
      </c>
      <c r="G24" s="4"/>
      <c r="H24" s="4"/>
      <c r="I24" s="4"/>
      <c r="J24" s="4"/>
      <c r="K24" s="1"/>
    </row>
    <row r="25" spans="1:11">
      <c r="A25" s="4" t="s">
        <v>44</v>
      </c>
      <c r="B25" s="5">
        <v>2.74</v>
      </c>
      <c r="C25" s="5">
        <f t="shared" si="2"/>
        <v>30.92</v>
      </c>
      <c r="D25" s="3">
        <f t="shared" si="0"/>
        <v>54.800000000000004</v>
      </c>
      <c r="E25" s="3">
        <v>3</v>
      </c>
      <c r="F25" s="6">
        <f t="shared" si="1"/>
        <v>0.60416666666666652</v>
      </c>
      <c r="G25" s="4"/>
      <c r="H25" s="4"/>
      <c r="I25" s="4"/>
      <c r="J25" s="4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4" t="s">
        <v>31</v>
      </c>
      <c r="B27" s="14"/>
      <c r="C27" s="14"/>
      <c r="D27" s="15" t="s">
        <v>32</v>
      </c>
      <c r="E27" s="16"/>
      <c r="F27" s="16"/>
      <c r="G27" s="16"/>
      <c r="H27" s="17" t="s">
        <v>35</v>
      </c>
      <c r="I27" s="18"/>
      <c r="J27" s="19"/>
      <c r="K27" s="1"/>
    </row>
    <row r="28" spans="1:11">
      <c r="A28" s="14" t="s">
        <v>34</v>
      </c>
      <c r="B28" s="14"/>
      <c r="C28" s="14"/>
      <c r="D28" s="14"/>
      <c r="E28" s="14">
        <f>SUM(E8:E25)</f>
        <v>50</v>
      </c>
      <c r="F28" s="14"/>
      <c r="G28" s="14"/>
      <c r="H28" s="14"/>
      <c r="I28" s="14"/>
      <c r="J28" s="14" t="s">
        <v>36</v>
      </c>
      <c r="K28" s="1"/>
    </row>
    <row r="29" spans="1:11">
      <c r="A29" s="14"/>
      <c r="B29" s="14"/>
      <c r="C29" s="14"/>
      <c r="D29" s="14"/>
      <c r="E29" s="14"/>
      <c r="F29" s="14"/>
      <c r="G29" s="14"/>
      <c r="H29" s="14"/>
      <c r="I29" s="14"/>
      <c r="J29" s="14" t="s">
        <v>33</v>
      </c>
      <c r="K29" s="1"/>
    </row>
    <row r="30" spans="1:11">
      <c r="A30" s="14"/>
      <c r="B30" s="14"/>
      <c r="C30" s="14"/>
      <c r="D30" s="14"/>
      <c r="E30" s="14"/>
      <c r="F30" s="14"/>
      <c r="G30" s="14"/>
      <c r="H30" s="14"/>
      <c r="I30" s="1"/>
      <c r="J30" s="1"/>
      <c r="K30" s="1"/>
    </row>
    <row r="31" spans="1:11">
      <c r="K31" s="1"/>
    </row>
    <row r="32" spans="1:11">
      <c r="K32" s="1"/>
    </row>
    <row r="33" spans="11:11">
      <c r="K33" s="1"/>
    </row>
    <row r="34" spans="11:11">
      <c r="K34" s="14"/>
    </row>
    <row r="35" spans="11:11">
      <c r="K35" s="1"/>
    </row>
    <row r="36" spans="11:11">
      <c r="K36" s="19"/>
    </row>
    <row r="37" spans="11:11">
      <c r="K37" s="14"/>
    </row>
    <row r="38" spans="11:11">
      <c r="K38" s="14"/>
    </row>
    <row r="39" spans="11:11">
      <c r="K39" s="14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E2" sqref="E2"/>
    </sheetView>
  </sheetViews>
  <sheetFormatPr defaultColWidth="8.75" defaultRowHeight="11.25"/>
  <cols>
    <col min="1" max="1" width="23.375" style="1" customWidth="1"/>
    <col min="2" max="16384" width="8.75" style="1"/>
  </cols>
  <sheetData>
    <row r="1" spans="1:10">
      <c r="E1" s="1" t="s">
        <v>1</v>
      </c>
    </row>
    <row r="2" spans="1:10">
      <c r="E2" s="1" t="s">
        <v>62</v>
      </c>
    </row>
    <row r="3" spans="1:10">
      <c r="A3" s="1" t="s">
        <v>2</v>
      </c>
    </row>
    <row r="4" spans="1:10">
      <c r="A4" s="1" t="s">
        <v>0</v>
      </c>
      <c r="B4" s="1" t="s">
        <v>3</v>
      </c>
      <c r="G4" s="1" t="s">
        <v>4</v>
      </c>
      <c r="I4" s="1" t="s">
        <v>5</v>
      </c>
    </row>
    <row r="6" spans="1:10">
      <c r="A6" s="2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2" t="s">
        <v>11</v>
      </c>
      <c r="G6" s="3" t="s">
        <v>12</v>
      </c>
      <c r="H6" s="3" t="s">
        <v>13</v>
      </c>
      <c r="I6" s="3" t="s">
        <v>14</v>
      </c>
      <c r="J6" s="3" t="s">
        <v>15</v>
      </c>
    </row>
    <row r="7" spans="1:10">
      <c r="A7" s="4" t="s">
        <v>44</v>
      </c>
      <c r="B7" s="5">
        <v>0</v>
      </c>
      <c r="C7" s="5">
        <f>B7</f>
        <v>0</v>
      </c>
      <c r="D7" s="3"/>
      <c r="E7" s="4"/>
      <c r="F7" s="6">
        <v>0.60416666666666663</v>
      </c>
      <c r="G7" s="4"/>
      <c r="H7" s="4"/>
      <c r="I7" s="4"/>
      <c r="J7" s="4"/>
    </row>
    <row r="8" spans="1:10">
      <c r="A8" s="4" t="s">
        <v>53</v>
      </c>
      <c r="B8" s="5">
        <v>0.9</v>
      </c>
      <c r="C8" s="5">
        <f>C7++B8</f>
        <v>0.9</v>
      </c>
      <c r="D8" s="3">
        <f t="shared" ref="D8:D28" si="0">B8*60/E8</f>
        <v>18</v>
      </c>
      <c r="E8" s="3">
        <v>3</v>
      </c>
      <c r="F8" s="6">
        <f t="shared" ref="F8:F25" si="1">F7+TIME(0,E8,0)</f>
        <v>0.60624999999999996</v>
      </c>
      <c r="G8" s="4"/>
      <c r="H8" s="4"/>
      <c r="I8" s="4"/>
      <c r="J8" s="4"/>
    </row>
    <row r="9" spans="1:10">
      <c r="A9" s="4" t="s">
        <v>42</v>
      </c>
      <c r="B9" s="5">
        <v>3.1</v>
      </c>
      <c r="C9" s="5">
        <f t="shared" ref="C9:C25" si="2">C8+B9</f>
        <v>4</v>
      </c>
      <c r="D9" s="3">
        <f t="shared" si="0"/>
        <v>93</v>
      </c>
      <c r="E9" s="3">
        <v>2</v>
      </c>
      <c r="F9" s="6">
        <f t="shared" si="1"/>
        <v>0.60763888888888884</v>
      </c>
      <c r="G9" s="4"/>
      <c r="H9" s="4"/>
      <c r="I9" s="4"/>
      <c r="J9" s="4"/>
    </row>
    <row r="10" spans="1:10">
      <c r="A10" s="4" t="s">
        <v>41</v>
      </c>
      <c r="B10" s="5">
        <v>1.1399999999999999</v>
      </c>
      <c r="C10" s="5">
        <f t="shared" si="2"/>
        <v>5.14</v>
      </c>
      <c r="D10" s="3">
        <f t="shared" si="0"/>
        <v>34.199999999999996</v>
      </c>
      <c r="E10" s="3">
        <v>2</v>
      </c>
      <c r="F10" s="6">
        <f t="shared" si="1"/>
        <v>0.60902777777777772</v>
      </c>
      <c r="G10" s="4"/>
      <c r="H10" s="4"/>
      <c r="I10" s="4"/>
      <c r="J10" s="4"/>
    </row>
    <row r="11" spans="1:10">
      <c r="A11" s="4" t="s">
        <v>40</v>
      </c>
      <c r="B11" s="5">
        <v>1.03</v>
      </c>
      <c r="C11" s="5">
        <f t="shared" si="2"/>
        <v>6.17</v>
      </c>
      <c r="D11" s="3">
        <f t="shared" si="0"/>
        <v>61.800000000000004</v>
      </c>
      <c r="E11" s="3">
        <v>1</v>
      </c>
      <c r="F11" s="6">
        <f t="shared" si="1"/>
        <v>0.60972222222222217</v>
      </c>
      <c r="G11" s="4"/>
      <c r="H11" s="4"/>
      <c r="I11" s="4"/>
      <c r="J11" s="4"/>
    </row>
    <row r="12" spans="1:10">
      <c r="A12" s="4" t="s">
        <v>39</v>
      </c>
      <c r="B12" s="5">
        <v>0.25</v>
      </c>
      <c r="C12" s="5">
        <f t="shared" si="2"/>
        <v>6.42</v>
      </c>
      <c r="D12" s="3">
        <f t="shared" si="0"/>
        <v>7.5</v>
      </c>
      <c r="E12" s="3">
        <v>2</v>
      </c>
      <c r="F12" s="6">
        <f t="shared" si="1"/>
        <v>0.61111111111111105</v>
      </c>
      <c r="G12" s="4"/>
      <c r="H12" s="4"/>
      <c r="I12" s="4"/>
      <c r="J12" s="4"/>
    </row>
    <row r="13" spans="1:10">
      <c r="A13" s="4" t="s">
        <v>38</v>
      </c>
      <c r="B13" s="5">
        <v>0.96</v>
      </c>
      <c r="C13" s="5">
        <f t="shared" si="2"/>
        <v>7.38</v>
      </c>
      <c r="D13" s="3">
        <f t="shared" si="0"/>
        <v>28.799999999999997</v>
      </c>
      <c r="E13" s="3">
        <v>2</v>
      </c>
      <c r="F13" s="6">
        <f t="shared" si="1"/>
        <v>0.61249999999999993</v>
      </c>
      <c r="G13" s="4"/>
      <c r="H13" s="4"/>
      <c r="I13" s="4"/>
      <c r="J13" s="4"/>
    </row>
    <row r="14" spans="1:10">
      <c r="A14" s="4" t="s">
        <v>37</v>
      </c>
      <c r="B14" s="5">
        <v>3</v>
      </c>
      <c r="C14" s="5">
        <f t="shared" si="2"/>
        <v>10.379999999999999</v>
      </c>
      <c r="D14" s="3">
        <f t="shared" si="0"/>
        <v>36</v>
      </c>
      <c r="E14" s="3">
        <v>5</v>
      </c>
      <c r="F14" s="6">
        <f t="shared" si="1"/>
        <v>0.61597222222222214</v>
      </c>
      <c r="G14" s="4"/>
      <c r="H14" s="4"/>
      <c r="I14" s="4"/>
      <c r="J14" s="4"/>
    </row>
    <row r="15" spans="1:10">
      <c r="A15" s="4" t="s">
        <v>53</v>
      </c>
      <c r="B15" s="5">
        <v>3.43</v>
      </c>
      <c r="C15" s="5">
        <f t="shared" si="2"/>
        <v>13.809999999999999</v>
      </c>
      <c r="D15" s="3">
        <f t="shared" si="0"/>
        <v>51.45</v>
      </c>
      <c r="E15" s="3">
        <v>4</v>
      </c>
      <c r="F15" s="6">
        <f t="shared" si="1"/>
        <v>0.61874999999999991</v>
      </c>
      <c r="G15" s="4"/>
      <c r="H15" s="4"/>
      <c r="I15" s="4"/>
      <c r="J15" s="4"/>
    </row>
    <row r="16" spans="1:10">
      <c r="A16" s="4" t="s">
        <v>56</v>
      </c>
      <c r="B16" s="5">
        <v>0.69</v>
      </c>
      <c r="C16" s="5">
        <f t="shared" si="2"/>
        <v>14.499999999999998</v>
      </c>
      <c r="D16" s="3">
        <f t="shared" si="0"/>
        <v>13.799999999999999</v>
      </c>
      <c r="E16" s="3">
        <v>3</v>
      </c>
      <c r="F16" s="6">
        <f t="shared" si="1"/>
        <v>0.62083333333333324</v>
      </c>
      <c r="G16" s="4"/>
      <c r="H16" s="4"/>
      <c r="I16" s="4"/>
      <c r="J16" s="4"/>
    </row>
    <row r="17" spans="1:10">
      <c r="A17" s="4" t="s">
        <v>52</v>
      </c>
      <c r="B17" s="5">
        <v>2.35</v>
      </c>
      <c r="C17" s="5">
        <f t="shared" si="2"/>
        <v>16.849999999999998</v>
      </c>
      <c r="D17" s="3">
        <f t="shared" si="0"/>
        <v>35.25</v>
      </c>
      <c r="E17" s="3">
        <v>4</v>
      </c>
      <c r="F17" s="6">
        <f t="shared" si="1"/>
        <v>0.62361111111111101</v>
      </c>
      <c r="G17" s="4"/>
      <c r="H17" s="4"/>
      <c r="I17" s="4"/>
      <c r="J17" s="4"/>
    </row>
    <row r="18" spans="1:10">
      <c r="A18" s="4" t="s">
        <v>51</v>
      </c>
      <c r="B18" s="5">
        <v>4.03</v>
      </c>
      <c r="C18" s="5">
        <f t="shared" si="2"/>
        <v>20.88</v>
      </c>
      <c r="D18" s="3">
        <f t="shared" si="0"/>
        <v>80.600000000000009</v>
      </c>
      <c r="E18" s="3">
        <v>3</v>
      </c>
      <c r="F18" s="6">
        <f t="shared" si="1"/>
        <v>0.62569444444444433</v>
      </c>
      <c r="G18" s="4"/>
      <c r="H18" s="4"/>
      <c r="I18" s="4"/>
      <c r="J18" s="4"/>
    </row>
    <row r="19" spans="1:10">
      <c r="A19" s="4" t="s">
        <v>50</v>
      </c>
      <c r="B19" s="5">
        <v>1.84</v>
      </c>
      <c r="C19" s="5">
        <f t="shared" si="2"/>
        <v>22.72</v>
      </c>
      <c r="D19" s="3">
        <f t="shared" si="0"/>
        <v>55.2</v>
      </c>
      <c r="E19" s="3">
        <v>2</v>
      </c>
      <c r="F19" s="6">
        <f t="shared" si="1"/>
        <v>0.62708333333333321</v>
      </c>
      <c r="G19" s="4"/>
      <c r="H19" s="4"/>
      <c r="I19" s="4"/>
      <c r="J19" s="4"/>
    </row>
    <row r="20" spans="1:10">
      <c r="A20" s="4" t="s">
        <v>46</v>
      </c>
      <c r="B20" s="5">
        <v>1.92</v>
      </c>
      <c r="C20" s="5">
        <f t="shared" si="2"/>
        <v>24.64</v>
      </c>
      <c r="D20" s="3">
        <f t="shared" si="0"/>
        <v>38.4</v>
      </c>
      <c r="E20" s="3">
        <v>3</v>
      </c>
      <c r="F20" s="6">
        <f t="shared" si="1"/>
        <v>0.62916666666666654</v>
      </c>
      <c r="G20" s="4"/>
      <c r="H20" s="4"/>
      <c r="I20" s="4"/>
      <c r="J20" s="4"/>
    </row>
    <row r="21" spans="1:10">
      <c r="A21" s="4" t="s">
        <v>47</v>
      </c>
      <c r="B21" s="5">
        <v>1.49</v>
      </c>
      <c r="C21" s="5">
        <f t="shared" si="2"/>
        <v>26.13</v>
      </c>
      <c r="D21" s="3">
        <f t="shared" si="0"/>
        <v>29.8</v>
      </c>
      <c r="E21" s="3">
        <v>3</v>
      </c>
      <c r="F21" s="6">
        <f t="shared" si="1"/>
        <v>0.63124999999999987</v>
      </c>
      <c r="G21" s="4"/>
      <c r="H21" s="4"/>
      <c r="I21" s="4"/>
      <c r="J21" s="4"/>
    </row>
    <row r="22" spans="1:10">
      <c r="A22" s="4" t="s">
        <v>47</v>
      </c>
      <c r="B22" s="5">
        <v>0.32</v>
      </c>
      <c r="C22" s="5">
        <f t="shared" si="2"/>
        <v>26.45</v>
      </c>
      <c r="D22" s="3">
        <f t="shared" si="0"/>
        <v>19.2</v>
      </c>
      <c r="E22" s="3">
        <v>1</v>
      </c>
      <c r="F22" s="6">
        <f t="shared" si="1"/>
        <v>0.63194444444444431</v>
      </c>
      <c r="G22" s="4"/>
      <c r="H22" s="4"/>
      <c r="I22" s="4"/>
      <c r="J22" s="4"/>
    </row>
    <row r="23" spans="1:10">
      <c r="A23" s="4" t="s">
        <v>57</v>
      </c>
      <c r="B23" s="5">
        <v>1.66</v>
      </c>
      <c r="C23" s="5">
        <f t="shared" si="2"/>
        <v>28.11</v>
      </c>
      <c r="D23" s="3">
        <f t="shared" si="0"/>
        <v>49.8</v>
      </c>
      <c r="E23" s="3">
        <v>2</v>
      </c>
      <c r="F23" s="6">
        <f t="shared" si="1"/>
        <v>0.63333333333333319</v>
      </c>
      <c r="G23" s="4"/>
      <c r="H23" s="4"/>
      <c r="I23" s="4"/>
      <c r="J23" s="4"/>
    </row>
    <row r="24" spans="1:10">
      <c r="A24" s="4" t="s">
        <v>57</v>
      </c>
      <c r="B24" s="5">
        <v>0.42</v>
      </c>
      <c r="C24" s="5">
        <f t="shared" si="2"/>
        <v>28.53</v>
      </c>
      <c r="D24" s="3">
        <f>B24*60/E24</f>
        <v>25.2</v>
      </c>
      <c r="E24" s="3">
        <v>1</v>
      </c>
      <c r="F24" s="6">
        <f t="shared" si="1"/>
        <v>0.63402777777777763</v>
      </c>
      <c r="G24" s="4"/>
      <c r="H24" s="4"/>
      <c r="I24" s="4"/>
      <c r="J24" s="4"/>
    </row>
    <row r="25" spans="1:10">
      <c r="A25" s="4" t="s">
        <v>49</v>
      </c>
      <c r="B25" s="5">
        <v>2.57</v>
      </c>
      <c r="C25" s="5">
        <f t="shared" si="2"/>
        <v>31.1</v>
      </c>
      <c r="D25" s="3">
        <f t="shared" si="0"/>
        <v>38.549999999999997</v>
      </c>
      <c r="E25" s="3">
        <v>4</v>
      </c>
      <c r="F25" s="6">
        <f t="shared" si="1"/>
        <v>0.6368055555555554</v>
      </c>
      <c r="G25" s="4"/>
      <c r="H25" s="4"/>
      <c r="I25" s="4"/>
      <c r="J25" s="4"/>
    </row>
    <row r="26" spans="1:10">
      <c r="A26" s="4" t="s">
        <v>49</v>
      </c>
      <c r="B26" s="5">
        <v>0.56499999999999995</v>
      </c>
      <c r="C26" s="5">
        <f>C25+B26</f>
        <v>31.665000000000003</v>
      </c>
      <c r="D26" s="3">
        <f t="shared" si="0"/>
        <v>33.9</v>
      </c>
      <c r="E26" s="3">
        <v>1</v>
      </c>
      <c r="F26" s="6">
        <f>F25+TIME(0,E26,0)</f>
        <v>0.63749999999999984</v>
      </c>
      <c r="G26" s="4"/>
      <c r="H26" s="4"/>
      <c r="I26" s="4"/>
      <c r="J26" s="4"/>
    </row>
    <row r="27" spans="1:10">
      <c r="A27" s="20" t="s">
        <v>49</v>
      </c>
      <c r="B27" s="5">
        <v>0.83</v>
      </c>
      <c r="C27" s="5">
        <f>C26+B27</f>
        <v>32.495000000000005</v>
      </c>
      <c r="D27" s="3">
        <f t="shared" si="0"/>
        <v>49.8</v>
      </c>
      <c r="E27" s="3">
        <v>1</v>
      </c>
      <c r="F27" s="6">
        <f>F26+TIME(0,E27,0)</f>
        <v>0.63819444444444429</v>
      </c>
      <c r="G27" s="4"/>
      <c r="H27" s="4"/>
      <c r="I27" s="4"/>
      <c r="J27" s="4"/>
    </row>
    <row r="28" spans="1:10">
      <c r="A28" s="20" t="s">
        <v>44</v>
      </c>
      <c r="B28" s="3">
        <v>3.8109999999999999</v>
      </c>
      <c r="C28" s="5">
        <f>C27+B28</f>
        <v>36.306000000000004</v>
      </c>
      <c r="D28" s="3">
        <f t="shared" si="0"/>
        <v>45.731999999999999</v>
      </c>
      <c r="E28" s="3">
        <v>5</v>
      </c>
      <c r="F28" s="6">
        <f>F27+TIME(0,E28,0)</f>
        <v>0.6416666666666665</v>
      </c>
      <c r="G28" s="4"/>
      <c r="H28" s="4"/>
      <c r="I28" s="4"/>
      <c r="J28" s="4"/>
    </row>
    <row r="29" spans="1:10">
      <c r="E29" s="1" t="s">
        <v>61</v>
      </c>
    </row>
    <row r="33" spans="1:10">
      <c r="A33" s="14" t="s">
        <v>31</v>
      </c>
      <c r="B33" s="14"/>
      <c r="C33" s="14"/>
      <c r="D33" s="15" t="s">
        <v>32</v>
      </c>
      <c r="E33" s="16"/>
      <c r="F33" s="16"/>
      <c r="G33" s="16"/>
      <c r="H33" s="17" t="s">
        <v>35</v>
      </c>
      <c r="I33" s="18"/>
      <c r="J33" s="19"/>
    </row>
    <row r="34" spans="1:10">
      <c r="A34" s="14" t="s">
        <v>34</v>
      </c>
      <c r="B34" s="14"/>
      <c r="C34" s="14"/>
      <c r="D34" s="14"/>
      <c r="E34" s="14"/>
      <c r="F34" s="14"/>
      <c r="G34" s="14"/>
      <c r="H34" s="14"/>
      <c r="I34" s="14"/>
      <c r="J34" s="14" t="s">
        <v>36</v>
      </c>
    </row>
    <row r="35" spans="1:10">
      <c r="A35" s="14"/>
      <c r="B35" s="14"/>
      <c r="C35" s="14"/>
      <c r="D35" s="14"/>
      <c r="E35" s="14"/>
      <c r="F35" s="14"/>
      <c r="G35" s="14"/>
      <c r="H35" s="14"/>
      <c r="I35" s="14"/>
      <c r="J35" s="14" t="s">
        <v>33</v>
      </c>
    </row>
    <row r="36" spans="1:10">
      <c r="A36" s="14"/>
      <c r="B36" s="14"/>
      <c r="C36" s="14"/>
      <c r="D36" s="14"/>
      <c r="E36" s="14"/>
      <c r="F36" s="14"/>
      <c r="G36" s="14"/>
      <c r="H36" s="14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E10" sqref="E10"/>
    </sheetView>
  </sheetViews>
  <sheetFormatPr defaultColWidth="8.75" defaultRowHeight="11.25"/>
  <cols>
    <col min="1" max="1" width="22.625" style="1" customWidth="1"/>
    <col min="2" max="2" width="5.875" style="1" customWidth="1"/>
    <col min="3" max="16384" width="8.75" style="1"/>
  </cols>
  <sheetData>
    <row r="1" spans="1:10">
      <c r="E1" s="1" t="s">
        <v>1</v>
      </c>
    </row>
    <row r="2" spans="1:10">
      <c r="E2" s="1" t="s">
        <v>65</v>
      </c>
    </row>
    <row r="3" spans="1:10">
      <c r="A3" s="1" t="s">
        <v>2</v>
      </c>
    </row>
    <row r="4" spans="1:10">
      <c r="A4" s="1" t="s">
        <v>0</v>
      </c>
      <c r="B4" s="1" t="s">
        <v>3</v>
      </c>
      <c r="G4" s="1" t="s">
        <v>4</v>
      </c>
      <c r="I4" s="1" t="s">
        <v>5</v>
      </c>
    </row>
    <row r="6" spans="1:10">
      <c r="A6" s="2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2" t="s">
        <v>11</v>
      </c>
      <c r="G6" s="2" t="s">
        <v>11</v>
      </c>
      <c r="H6" s="3" t="s">
        <v>13</v>
      </c>
      <c r="I6" s="3" t="s">
        <v>14</v>
      </c>
      <c r="J6" s="3" t="s">
        <v>15</v>
      </c>
    </row>
    <row r="7" spans="1:10">
      <c r="A7" s="4" t="s">
        <v>26</v>
      </c>
      <c r="B7" s="5">
        <v>0</v>
      </c>
      <c r="C7" s="5">
        <f>B7</f>
        <v>0</v>
      </c>
      <c r="D7" s="3"/>
      <c r="E7" s="4"/>
      <c r="F7" s="6" t="s">
        <v>60</v>
      </c>
      <c r="G7" s="6">
        <v>0.60416666666666663</v>
      </c>
      <c r="H7" s="4"/>
      <c r="I7" s="4"/>
      <c r="J7" s="4"/>
    </row>
    <row r="8" spans="1:10">
      <c r="A8" s="4" t="s">
        <v>56</v>
      </c>
      <c r="B8" s="5">
        <v>0.69</v>
      </c>
      <c r="C8" s="5">
        <f>C7++B8</f>
        <v>0.69</v>
      </c>
      <c r="D8" s="3">
        <f t="shared" ref="D8:D29" si="0">B8*60/E8</f>
        <v>41.4</v>
      </c>
      <c r="E8" s="3">
        <v>1</v>
      </c>
      <c r="F8" s="6" t="s">
        <v>60</v>
      </c>
      <c r="G8" s="6">
        <f t="shared" ref="G8:G29" si="1">G7+TIME(0,E8,0)</f>
        <v>0.60486111111111107</v>
      </c>
      <c r="H8" s="4"/>
      <c r="I8" s="4"/>
      <c r="J8" s="4"/>
    </row>
    <row r="9" spans="1:10">
      <c r="A9" s="4" t="s">
        <v>28</v>
      </c>
      <c r="B9" s="5">
        <v>3</v>
      </c>
      <c r="C9" s="5">
        <f t="shared" ref="C9:C25" si="2">C8+B9</f>
        <v>3.69</v>
      </c>
      <c r="D9" s="3">
        <f t="shared" si="0"/>
        <v>45</v>
      </c>
      <c r="E9" s="3">
        <v>4</v>
      </c>
      <c r="F9" s="6" t="s">
        <v>60</v>
      </c>
      <c r="G9" s="6">
        <f t="shared" si="1"/>
        <v>0.60763888888888884</v>
      </c>
      <c r="H9" s="4"/>
      <c r="I9" s="4"/>
      <c r="J9" s="4"/>
    </row>
    <row r="10" spans="1:10">
      <c r="A10" s="4" t="s">
        <v>58</v>
      </c>
      <c r="B10" s="5">
        <v>1</v>
      </c>
      <c r="C10" s="5">
        <f t="shared" si="2"/>
        <v>4.6899999999999995</v>
      </c>
      <c r="D10" s="3">
        <f t="shared" si="0"/>
        <v>30</v>
      </c>
      <c r="E10" s="3">
        <v>2</v>
      </c>
      <c r="F10" s="6" t="s">
        <v>60</v>
      </c>
      <c r="G10" s="6">
        <f t="shared" si="1"/>
        <v>0.60902777777777772</v>
      </c>
      <c r="H10" s="4"/>
      <c r="I10" s="4"/>
      <c r="J10" s="4"/>
    </row>
    <row r="11" spans="1:10">
      <c r="A11" s="4" t="s">
        <v>30</v>
      </c>
      <c r="B11" s="5">
        <v>1.86</v>
      </c>
      <c r="C11" s="5">
        <f t="shared" si="2"/>
        <v>6.55</v>
      </c>
      <c r="D11" s="3">
        <f t="shared" si="0"/>
        <v>37.200000000000003</v>
      </c>
      <c r="E11" s="3">
        <v>3</v>
      </c>
      <c r="F11" s="6" t="s">
        <v>60</v>
      </c>
      <c r="G11" s="6">
        <f t="shared" si="1"/>
        <v>0.61111111111111105</v>
      </c>
      <c r="H11" s="4"/>
      <c r="I11" s="4"/>
      <c r="J11" s="4"/>
    </row>
    <row r="12" spans="1:10">
      <c r="A12" s="4" t="s">
        <v>58</v>
      </c>
      <c r="B12" s="5">
        <v>1.96</v>
      </c>
      <c r="C12" s="5">
        <f t="shared" si="2"/>
        <v>8.51</v>
      </c>
      <c r="D12" s="3">
        <f t="shared" si="0"/>
        <v>39.199999999999996</v>
      </c>
      <c r="E12" s="3">
        <v>3</v>
      </c>
      <c r="F12" s="6" t="s">
        <v>60</v>
      </c>
      <c r="G12" s="6">
        <f t="shared" si="1"/>
        <v>0.61319444444444438</v>
      </c>
      <c r="H12" s="4"/>
      <c r="I12" s="4"/>
      <c r="J12" s="4"/>
    </row>
    <row r="13" spans="1:10">
      <c r="A13" s="4" t="s">
        <v>28</v>
      </c>
      <c r="B13" s="5">
        <v>1.1000000000000001</v>
      </c>
      <c r="C13" s="5">
        <f t="shared" si="2"/>
        <v>9.61</v>
      </c>
      <c r="D13" s="3">
        <f t="shared" si="0"/>
        <v>33</v>
      </c>
      <c r="E13" s="3">
        <v>2</v>
      </c>
      <c r="F13" s="6" t="s">
        <v>60</v>
      </c>
      <c r="G13" s="6">
        <f t="shared" si="1"/>
        <v>0.61458333333333326</v>
      </c>
      <c r="H13" s="4"/>
      <c r="I13" s="4"/>
      <c r="J13" s="4"/>
    </row>
    <row r="14" spans="1:10">
      <c r="A14" s="4" t="s">
        <v>44</v>
      </c>
      <c r="B14" s="5">
        <v>3</v>
      </c>
      <c r="C14" s="5">
        <f t="shared" si="2"/>
        <v>12.61</v>
      </c>
      <c r="D14" s="3">
        <f t="shared" si="0"/>
        <v>45</v>
      </c>
      <c r="E14" s="3">
        <v>4</v>
      </c>
      <c r="F14" s="6">
        <v>0.56944444444444442</v>
      </c>
      <c r="G14" s="6">
        <f t="shared" si="1"/>
        <v>0.61736111111111103</v>
      </c>
      <c r="H14" s="4"/>
      <c r="I14" s="4"/>
      <c r="J14" s="4"/>
    </row>
    <row r="15" spans="1:10">
      <c r="A15" s="4" t="s">
        <v>53</v>
      </c>
      <c r="B15" s="5">
        <v>0.69</v>
      </c>
      <c r="C15" s="5">
        <f t="shared" si="2"/>
        <v>13.299999999999999</v>
      </c>
      <c r="D15" s="3">
        <f t="shared" si="0"/>
        <v>13.799999999999999</v>
      </c>
      <c r="E15" s="3">
        <v>3</v>
      </c>
      <c r="F15" s="6">
        <f t="shared" ref="F15:F25" si="3">F14+TIME(0,E15,0)</f>
        <v>0.57152777777777775</v>
      </c>
      <c r="G15" s="6">
        <f t="shared" si="1"/>
        <v>0.61944444444444435</v>
      </c>
      <c r="H15" s="4"/>
      <c r="I15" s="4"/>
      <c r="J15" s="4"/>
    </row>
    <row r="16" spans="1:10">
      <c r="A16" s="4" t="s">
        <v>25</v>
      </c>
      <c r="B16" s="5">
        <v>1.42</v>
      </c>
      <c r="C16" s="5">
        <f t="shared" si="2"/>
        <v>14.719999999999999</v>
      </c>
      <c r="D16" s="3">
        <f t="shared" si="0"/>
        <v>42.599999999999994</v>
      </c>
      <c r="E16" s="3">
        <v>2</v>
      </c>
      <c r="F16" s="6">
        <f t="shared" si="3"/>
        <v>0.57291666666666663</v>
      </c>
      <c r="G16" s="6">
        <f t="shared" si="1"/>
        <v>0.62083333333333324</v>
      </c>
      <c r="H16" s="4"/>
      <c r="I16" s="4"/>
      <c r="J16" s="4"/>
    </row>
    <row r="17" spans="1:10">
      <c r="A17" s="4" t="s">
        <v>24</v>
      </c>
      <c r="B17" s="5">
        <v>2</v>
      </c>
      <c r="C17" s="5">
        <f t="shared" si="2"/>
        <v>16.72</v>
      </c>
      <c r="D17" s="3">
        <f t="shared" si="0"/>
        <v>40</v>
      </c>
      <c r="E17" s="3">
        <v>3</v>
      </c>
      <c r="F17" s="6">
        <f t="shared" si="3"/>
        <v>0.57499999999999996</v>
      </c>
      <c r="G17" s="6">
        <f t="shared" si="1"/>
        <v>0.62291666666666656</v>
      </c>
      <c r="H17" s="4"/>
      <c r="I17" s="4"/>
      <c r="J17" s="4"/>
    </row>
    <row r="18" spans="1:10">
      <c r="A18" s="4" t="s">
        <v>23</v>
      </c>
      <c r="B18" s="5">
        <v>1.54</v>
      </c>
      <c r="C18" s="5">
        <f t="shared" si="2"/>
        <v>18.259999999999998</v>
      </c>
      <c r="D18" s="3">
        <f t="shared" si="0"/>
        <v>46.2</v>
      </c>
      <c r="E18" s="3">
        <v>2</v>
      </c>
      <c r="F18" s="6">
        <f t="shared" si="3"/>
        <v>0.57638888888888884</v>
      </c>
      <c r="G18" s="6">
        <f t="shared" si="1"/>
        <v>0.62430555555555545</v>
      </c>
      <c r="H18" s="4"/>
      <c r="I18" s="4"/>
      <c r="J18" s="4"/>
    </row>
    <row r="19" spans="1:10">
      <c r="A19" s="4" t="s">
        <v>22</v>
      </c>
      <c r="B19" s="5">
        <v>2</v>
      </c>
      <c r="C19" s="5">
        <f t="shared" si="2"/>
        <v>20.259999999999998</v>
      </c>
      <c r="D19" s="3">
        <f t="shared" si="0"/>
        <v>40</v>
      </c>
      <c r="E19" s="3">
        <v>3</v>
      </c>
      <c r="F19" s="6">
        <f t="shared" si="3"/>
        <v>0.57847222222222217</v>
      </c>
      <c r="G19" s="6">
        <f t="shared" si="1"/>
        <v>0.62638888888888877</v>
      </c>
      <c r="H19" s="4"/>
      <c r="I19" s="4"/>
      <c r="J19" s="4"/>
    </row>
    <row r="20" spans="1:10">
      <c r="A20" s="4" t="s">
        <v>22</v>
      </c>
      <c r="B20" s="5">
        <v>0.78</v>
      </c>
      <c r="C20" s="5">
        <f t="shared" si="2"/>
        <v>21.04</v>
      </c>
      <c r="D20" s="3">
        <f t="shared" si="0"/>
        <v>46.800000000000004</v>
      </c>
      <c r="E20" s="3">
        <v>1</v>
      </c>
      <c r="F20" s="6">
        <f t="shared" si="3"/>
        <v>0.57916666666666661</v>
      </c>
      <c r="G20" s="6">
        <f t="shared" si="1"/>
        <v>0.62708333333333321</v>
      </c>
      <c r="H20" s="4"/>
      <c r="I20" s="4"/>
      <c r="J20" s="4"/>
    </row>
    <row r="21" spans="1:10">
      <c r="A21" s="4" t="s">
        <v>21</v>
      </c>
      <c r="B21" s="5">
        <v>3.97</v>
      </c>
      <c r="C21" s="5">
        <f t="shared" si="2"/>
        <v>25.009999999999998</v>
      </c>
      <c r="D21" s="3">
        <f t="shared" si="0"/>
        <v>39.700000000000003</v>
      </c>
      <c r="E21" s="3">
        <v>6</v>
      </c>
      <c r="F21" s="6">
        <f t="shared" si="3"/>
        <v>0.58333333333333326</v>
      </c>
      <c r="G21" s="6">
        <f t="shared" si="1"/>
        <v>0.63124999999999987</v>
      </c>
      <c r="H21" s="4"/>
      <c r="I21" s="4"/>
      <c r="J21" s="4"/>
    </row>
    <row r="22" spans="1:10">
      <c r="A22" s="4" t="s">
        <v>19</v>
      </c>
      <c r="B22" s="5">
        <v>0.9</v>
      </c>
      <c r="C22" s="5">
        <f t="shared" si="2"/>
        <v>25.909999999999997</v>
      </c>
      <c r="D22" s="3">
        <f t="shared" si="0"/>
        <v>27</v>
      </c>
      <c r="E22" s="3">
        <v>2</v>
      </c>
      <c r="F22" s="6">
        <f t="shared" si="3"/>
        <v>0.58472222222222214</v>
      </c>
      <c r="G22" s="6">
        <f t="shared" si="1"/>
        <v>0.63263888888888875</v>
      </c>
      <c r="H22" s="4"/>
      <c r="I22" s="4"/>
      <c r="J22" s="4"/>
    </row>
    <row r="23" spans="1:10">
      <c r="A23" s="4" t="s">
        <v>59</v>
      </c>
      <c r="B23" s="5">
        <v>0.67</v>
      </c>
      <c r="C23" s="5">
        <f t="shared" si="2"/>
        <v>26.58</v>
      </c>
      <c r="D23" s="3">
        <f t="shared" si="0"/>
        <v>40.200000000000003</v>
      </c>
      <c r="E23" s="3">
        <v>1</v>
      </c>
      <c r="F23" s="6">
        <f t="shared" si="3"/>
        <v>0.58541666666666659</v>
      </c>
      <c r="G23" s="6">
        <f t="shared" si="1"/>
        <v>0.63333333333333319</v>
      </c>
      <c r="H23" s="4"/>
      <c r="I23" s="4"/>
      <c r="J23" s="4"/>
    </row>
    <row r="24" spans="1:10">
      <c r="A24" s="4" t="s">
        <v>20</v>
      </c>
      <c r="B24" s="5">
        <v>2.12</v>
      </c>
      <c r="C24" s="5">
        <f t="shared" si="2"/>
        <v>28.7</v>
      </c>
      <c r="D24" s="3">
        <f>B24*60/E24</f>
        <v>42.4</v>
      </c>
      <c r="E24" s="3">
        <v>3</v>
      </c>
      <c r="F24" s="6">
        <f t="shared" si="3"/>
        <v>0.58749999999999991</v>
      </c>
      <c r="G24" s="6">
        <f t="shared" si="1"/>
        <v>0.63541666666666652</v>
      </c>
      <c r="H24" s="4"/>
      <c r="I24" s="4"/>
      <c r="J24" s="4"/>
    </row>
    <row r="25" spans="1:10">
      <c r="A25" s="4" t="s">
        <v>19</v>
      </c>
      <c r="B25" s="5">
        <v>2.12</v>
      </c>
      <c r="C25" s="5">
        <f t="shared" si="2"/>
        <v>30.82</v>
      </c>
      <c r="D25" s="3">
        <f t="shared" si="0"/>
        <v>42.4</v>
      </c>
      <c r="E25" s="3">
        <v>3</v>
      </c>
      <c r="F25" s="6">
        <f t="shared" si="3"/>
        <v>0.58958333333333324</v>
      </c>
      <c r="G25" s="6">
        <f t="shared" si="1"/>
        <v>0.63749999999999984</v>
      </c>
      <c r="H25" s="4"/>
      <c r="I25" s="4"/>
      <c r="J25" s="4"/>
    </row>
    <row r="26" spans="1:10">
      <c r="A26" s="4" t="s">
        <v>18</v>
      </c>
      <c r="B26" s="5">
        <v>0.97</v>
      </c>
      <c r="C26" s="5">
        <f>C25+B26</f>
        <v>31.79</v>
      </c>
      <c r="D26" s="3">
        <f t="shared" si="0"/>
        <v>29.099999999999998</v>
      </c>
      <c r="E26" s="3">
        <v>2</v>
      </c>
      <c r="F26" s="6">
        <f>F25+TIME(0,E26,0)</f>
        <v>0.59097222222222212</v>
      </c>
      <c r="G26" s="6">
        <f t="shared" si="1"/>
        <v>0.63888888888888873</v>
      </c>
      <c r="H26" s="4"/>
      <c r="I26" s="4"/>
      <c r="J26" s="4"/>
    </row>
    <row r="27" spans="1:10">
      <c r="A27" s="20" t="s">
        <v>17</v>
      </c>
      <c r="B27" s="5">
        <v>1.62</v>
      </c>
      <c r="C27" s="5">
        <f>C26+B27</f>
        <v>33.409999999999997</v>
      </c>
      <c r="D27" s="3">
        <f t="shared" si="0"/>
        <v>32.4</v>
      </c>
      <c r="E27" s="3">
        <v>3</v>
      </c>
      <c r="F27" s="6">
        <f>F26+TIME(0,E27,0)</f>
        <v>0.59305555555555545</v>
      </c>
      <c r="G27" s="6">
        <f t="shared" si="1"/>
        <v>0.64097222222222205</v>
      </c>
      <c r="H27" s="4"/>
      <c r="I27" s="4"/>
      <c r="J27" s="4"/>
    </row>
    <row r="28" spans="1:10">
      <c r="A28" s="20" t="s">
        <v>16</v>
      </c>
      <c r="B28" s="5">
        <v>1.1499999999999999</v>
      </c>
      <c r="C28" s="5">
        <f>C27+B28</f>
        <v>34.559999999999995</v>
      </c>
      <c r="D28" s="3">
        <f t="shared" si="0"/>
        <v>34.5</v>
      </c>
      <c r="E28" s="3">
        <v>2</v>
      </c>
      <c r="F28" s="6">
        <f>F27+TIME(0,E28,0)</f>
        <v>0.59444444444444433</v>
      </c>
      <c r="G28" s="6">
        <f t="shared" si="1"/>
        <v>0.64236111111111094</v>
      </c>
      <c r="H28" s="4"/>
      <c r="I28" s="4"/>
      <c r="J28" s="4"/>
    </row>
    <row r="29" spans="1:10">
      <c r="A29" s="4" t="s">
        <v>26</v>
      </c>
      <c r="B29" s="5">
        <v>7.19</v>
      </c>
      <c r="C29" s="5">
        <f>C28+B29</f>
        <v>41.749999999999993</v>
      </c>
      <c r="D29" s="21">
        <f t="shared" si="0"/>
        <v>53.925000000000004</v>
      </c>
      <c r="E29" s="3">
        <v>8</v>
      </c>
      <c r="F29" s="6">
        <f>F28+TIME(0,E29,0)</f>
        <v>0.59999999999999987</v>
      </c>
      <c r="G29" s="6">
        <f t="shared" si="1"/>
        <v>0.64791666666666647</v>
      </c>
      <c r="H29" s="4"/>
      <c r="I29" s="4"/>
      <c r="J29" s="4"/>
    </row>
    <row r="30" spans="1:10">
      <c r="E30" s="22">
        <f>SUM(E7:E29)</f>
        <v>63</v>
      </c>
    </row>
    <row r="33" spans="1:10">
      <c r="A33" s="14" t="s">
        <v>31</v>
      </c>
      <c r="B33" s="14"/>
      <c r="C33" s="14"/>
      <c r="D33" s="15" t="s">
        <v>32</v>
      </c>
      <c r="E33" s="16"/>
      <c r="F33" s="16"/>
      <c r="G33" s="16"/>
      <c r="H33" s="17" t="s">
        <v>35</v>
      </c>
      <c r="I33" s="18"/>
      <c r="J33" s="19"/>
    </row>
    <row r="34" spans="1:10">
      <c r="A34" s="14" t="s">
        <v>34</v>
      </c>
      <c r="B34" s="14"/>
      <c r="C34" s="14"/>
      <c r="D34" s="14"/>
      <c r="E34" s="14"/>
      <c r="F34" s="14"/>
      <c r="G34" s="14"/>
      <c r="H34" s="14"/>
      <c r="I34" s="14"/>
      <c r="J34" s="14" t="s">
        <v>36</v>
      </c>
    </row>
    <row r="35" spans="1:10">
      <c r="A35" s="14"/>
      <c r="B35" s="14"/>
      <c r="C35" s="14"/>
      <c r="D35" s="14"/>
      <c r="E35" s="14"/>
      <c r="F35" s="14"/>
      <c r="G35" s="14"/>
      <c r="H35" s="14"/>
      <c r="I35" s="14"/>
      <c r="J35" s="14" t="s">
        <v>33</v>
      </c>
    </row>
    <row r="36" spans="1:10">
      <c r="A36" s="14"/>
      <c r="B36" s="14"/>
      <c r="C36" s="14"/>
      <c r="D36" s="14"/>
      <c r="E36" s="14"/>
      <c r="F36" s="14"/>
      <c r="G36" s="14"/>
      <c r="H36" s="1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2021-08-24T09:52:47Z</cp:lastPrinted>
  <dcterms:created xsi:type="dcterms:W3CDTF">2021-08-13T05:48:04Z</dcterms:created>
  <dcterms:modified xsi:type="dcterms:W3CDTF">2021-08-24T10:04:36Z</dcterms:modified>
</cp:coreProperties>
</file>